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Expense Form" sheetId="1" r:id="rId1"/>
  </sheets>
  <definedNames>
    <definedName name="_xlnm.Print_Area" localSheetId="0">'Expense Form'!$A$1:$S$106</definedName>
  </definedNames>
  <calcPr fullCalcOnLoad="1"/>
</workbook>
</file>

<file path=xl/sharedStrings.xml><?xml version="1.0" encoding="utf-8"?>
<sst xmlns="http://schemas.openxmlformats.org/spreadsheetml/2006/main" count="89" uniqueCount="76">
  <si>
    <t>Date</t>
  </si>
  <si>
    <t>Details</t>
  </si>
  <si>
    <t>Accommodation</t>
  </si>
  <si>
    <t>Home as Office</t>
  </si>
  <si>
    <t>Mileage</t>
  </si>
  <si>
    <t>Entertaining</t>
  </si>
  <si>
    <t>Other (Describe)</t>
  </si>
  <si>
    <t>Grand Total</t>
  </si>
  <si>
    <t>Net Total</t>
  </si>
  <si>
    <t>VAT</t>
  </si>
  <si>
    <t>Totals</t>
  </si>
  <si>
    <t>Insurance</t>
  </si>
  <si>
    <t>Travel (excluding mileage)</t>
  </si>
  <si>
    <t>Subsistence (£5/£10 p/n)</t>
  </si>
  <si>
    <t>Subsistence (receipted)</t>
  </si>
  <si>
    <t>Computer Software</t>
  </si>
  <si>
    <t>Computer Hardware</t>
  </si>
  <si>
    <t>Postage and Stationery</t>
  </si>
  <si>
    <t>Mobile Phone and Landline</t>
  </si>
  <si>
    <t>Company Name</t>
  </si>
  <si>
    <t>Employee Name</t>
  </si>
  <si>
    <t>Expense Claim Form</t>
  </si>
  <si>
    <t>Month</t>
  </si>
  <si>
    <t>VAT Registered?</t>
  </si>
  <si>
    <t>Flat Rate Registered?</t>
  </si>
  <si>
    <t>Yes</t>
  </si>
  <si>
    <t>No</t>
  </si>
  <si>
    <t>Internet Costs</t>
  </si>
  <si>
    <t>Books and Magazines</t>
  </si>
  <si>
    <t>Training Costs</t>
  </si>
  <si>
    <t>Payment Details</t>
  </si>
  <si>
    <t>VAT Reclaimable</t>
  </si>
  <si>
    <t>Information</t>
  </si>
  <si>
    <t>1)</t>
  </si>
  <si>
    <t>All expense claims must be 'wholly and exclusively' for business purposes.</t>
  </si>
  <si>
    <t>Mobile phones claims, Landline claims and Broadband claims need to meet certain criteria to be claimable when not in the company name/paid direct from the company account.</t>
  </si>
  <si>
    <t>Training  must be to improve/enhance an existing skill rather than to gain a new skill.</t>
  </si>
  <si>
    <t>Please refer to our expenses guide for a more detailed breakdown of what can/cannot be claimed and any special rules relating to expense claims.</t>
  </si>
  <si>
    <t>Nixon Williams Limited cannot be held responsible for any incorrect data as a result of an amendment to the formulas contained within this document.</t>
  </si>
  <si>
    <t>2)</t>
  </si>
  <si>
    <t>3)</t>
  </si>
  <si>
    <t>4)</t>
  </si>
  <si>
    <t>5)</t>
  </si>
  <si>
    <t>6)</t>
  </si>
  <si>
    <t>Purpose</t>
  </si>
  <si>
    <t>Miles</t>
  </si>
  <si>
    <t>Method</t>
  </si>
  <si>
    <t>Car</t>
  </si>
  <si>
    <t>Bike</t>
  </si>
  <si>
    <t>Cycle</t>
  </si>
  <si>
    <t>Total Car Mileage</t>
  </si>
  <si>
    <t>miles</t>
  </si>
  <si>
    <t>at 25p</t>
  </si>
  <si>
    <t>Total Bike Mileage</t>
  </si>
  <si>
    <t>at 24p</t>
  </si>
  <si>
    <t>Total Cycle Mileage</t>
  </si>
  <si>
    <t>at 20p</t>
  </si>
  <si>
    <t>NET</t>
  </si>
  <si>
    <t>GROSS</t>
  </si>
  <si>
    <t>Total Mileage Claim this month</t>
  </si>
  <si>
    <t>Year To Date Mileage Analysis (Car Miles only)</t>
  </si>
  <si>
    <t>Miles Brought Forward</t>
  </si>
  <si>
    <t>Miles This Claim</t>
  </si>
  <si>
    <t>Miles Carried Forward</t>
  </si>
  <si>
    <t>This will automatically be taken from the mileage log below once completed.</t>
  </si>
  <si>
    <t>Mileage Log</t>
  </si>
  <si>
    <t>To/From - Location including postcode if preferable</t>
  </si>
  <si>
    <t>VAT (do not enter if on the Flat Rate Scheme)</t>
  </si>
  <si>
    <t>All travel and related claims (travel, accommodation, subsistence, mileage etc.) should only be claimed when at a temporary workplace.</t>
  </si>
  <si>
    <t>Nixon Williams Client Reference</t>
  </si>
  <si>
    <t>Already reimbursed?</t>
  </si>
  <si>
    <t>(to be reset to 0 each 6th April)</t>
  </si>
  <si>
    <t>VAT Details - Enter appropriate details below:</t>
  </si>
  <si>
    <t>at 45p</t>
  </si>
  <si>
    <t>THIS FORM SHOULD NOT BE USED FOR EXPENSES PAID DIRECTLY FROM THE COMPANY'S BANK ACCOUNT</t>
  </si>
  <si>
    <t>Mileage VAT rate - (p/mile)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</si>
</sst>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_ ;[Red]\-#,##0.00\ "/>
    <numFmt numFmtId="166" formatCode="mmmm\ yyyy;@"/>
    <numFmt numFmtId="167" formatCode="dd/mm/yyyy;@"/>
    <numFmt numFmtId="168" formatCode="0.00\p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medium"/>
      <right style="medium"/>
      <top style="dashed"/>
      <bottom style="medium"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dashed"/>
      <top style="medium"/>
      <bottom/>
    </border>
    <border>
      <left style="medium"/>
      <right style="medium"/>
      <top style="medium"/>
      <bottom/>
    </border>
    <border>
      <left/>
      <right style="dashed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/>
      <right style="medium"/>
      <top/>
      <bottom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dashed"/>
      <right style="dashed"/>
      <top style="dashed"/>
      <bottom style="medium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/>
      <top style="medium"/>
      <bottom style="dashed"/>
    </border>
    <border>
      <left style="dashed"/>
      <right/>
      <top style="dashed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medium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medium"/>
    </border>
    <border>
      <left style="dotted"/>
      <right/>
      <top style="medium"/>
      <bottom style="medium"/>
    </border>
    <border>
      <left style="dotted"/>
      <right/>
      <top style="medium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14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65" fontId="0" fillId="0" borderId="11" xfId="0" applyNumberFormat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65" fontId="0" fillId="0" borderId="15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7" xfId="0" applyNumberFormat="1" applyBorder="1" applyAlignment="1" applyProtection="1">
      <alignment vertical="center"/>
      <protection locked="0"/>
    </xf>
    <xf numFmtId="14" fontId="0" fillId="0" borderId="18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65" fontId="0" fillId="0" borderId="19" xfId="0" applyNumberFormat="1" applyBorder="1" applyAlignment="1" applyProtection="1">
      <alignment vertical="center"/>
      <protection locked="0"/>
    </xf>
    <xf numFmtId="165" fontId="0" fillId="0" borderId="20" xfId="0" applyNumberFormat="1" applyBorder="1" applyAlignment="1" applyProtection="1">
      <alignment vertical="center"/>
      <protection locked="0"/>
    </xf>
    <xf numFmtId="165" fontId="0" fillId="0" borderId="21" xfId="0" applyNumberFormat="1" applyBorder="1" applyAlignment="1" applyProtection="1">
      <alignment vertical="center"/>
      <protection locked="0"/>
    </xf>
    <xf numFmtId="165" fontId="0" fillId="0" borderId="22" xfId="0" applyNumberFormat="1" applyBorder="1" applyAlignment="1" applyProtection="1">
      <alignment vertical="center"/>
      <protection locked="0"/>
    </xf>
    <xf numFmtId="165" fontId="0" fillId="0" borderId="23" xfId="0" applyNumberFormat="1" applyBorder="1" applyAlignment="1" applyProtection="1">
      <alignment vertical="center"/>
      <protection locked="0"/>
    </xf>
    <xf numFmtId="165" fontId="0" fillId="0" borderId="24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65" fontId="18" fillId="0" borderId="25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0" fillId="0" borderId="12" xfId="0" applyNumberFormat="1" applyBorder="1" applyAlignment="1" applyProtection="1">
      <alignment vertical="center"/>
      <protection hidden="1"/>
    </xf>
    <xf numFmtId="165" fontId="0" fillId="0" borderId="10" xfId="0" applyNumberFormat="1" applyBorder="1" applyAlignment="1" applyProtection="1">
      <alignment vertical="center"/>
      <protection hidden="1"/>
    </xf>
    <xf numFmtId="165" fontId="0" fillId="0" borderId="14" xfId="0" applyNumberFormat="1" applyBorder="1" applyAlignment="1" applyProtection="1">
      <alignment vertical="center"/>
      <protection hidden="1"/>
    </xf>
    <xf numFmtId="165" fontId="0" fillId="0" borderId="26" xfId="0" applyNumberFormat="1" applyBorder="1" applyAlignment="1" applyProtection="1">
      <alignment vertical="center"/>
      <protection hidden="1"/>
    </xf>
    <xf numFmtId="165" fontId="37" fillId="0" borderId="27" xfId="0" applyNumberFormat="1" applyFont="1" applyBorder="1" applyAlignment="1" applyProtection="1">
      <alignment vertical="center"/>
      <protection hidden="1"/>
    </xf>
    <xf numFmtId="165" fontId="37" fillId="0" borderId="28" xfId="0" applyNumberFormat="1" applyFont="1" applyBorder="1" applyAlignment="1" applyProtection="1">
      <alignment vertical="center"/>
      <protection hidden="1"/>
    </xf>
    <xf numFmtId="165" fontId="37" fillId="0" borderId="29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33" borderId="30" xfId="0" applyFill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164" fontId="0" fillId="0" borderId="33" xfId="0" applyNumberFormat="1" applyBorder="1" applyAlignment="1" applyProtection="1">
      <alignment vertical="center"/>
      <protection hidden="1"/>
    </xf>
    <xf numFmtId="164" fontId="0" fillId="0" borderId="34" xfId="0" applyNumberFormat="1" applyBorder="1" applyAlignment="1" applyProtection="1">
      <alignment vertical="center"/>
      <protection hidden="1"/>
    </xf>
    <xf numFmtId="164" fontId="0" fillId="0" borderId="35" xfId="0" applyNumberFormat="1" applyBorder="1" applyAlignment="1" applyProtection="1">
      <alignment vertical="center"/>
      <protection hidden="1"/>
    </xf>
    <xf numFmtId="164" fontId="0" fillId="0" borderId="16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0" fillId="0" borderId="36" xfId="0" applyNumberFormat="1" applyBorder="1" applyAlignment="1" applyProtection="1">
      <alignment vertical="center"/>
      <protection hidden="1"/>
    </xf>
    <xf numFmtId="164" fontId="0" fillId="0" borderId="37" xfId="0" applyNumberFormat="1" applyBorder="1" applyAlignment="1" applyProtection="1">
      <alignment vertical="center"/>
      <protection hidden="1"/>
    </xf>
    <xf numFmtId="164" fontId="0" fillId="0" borderId="23" xfId="0" applyNumberFormat="1" applyBorder="1" applyAlignment="1" applyProtection="1">
      <alignment vertical="center"/>
      <protection hidden="1"/>
    </xf>
    <xf numFmtId="164" fontId="0" fillId="0" borderId="38" xfId="0" applyNumberFormat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7" fillId="0" borderId="31" xfId="0" applyFont="1" applyBorder="1" applyAlignment="1" applyProtection="1">
      <alignment vertical="center"/>
      <protection hidden="1"/>
    </xf>
    <xf numFmtId="2" fontId="37" fillId="0" borderId="32" xfId="0" applyNumberFormat="1" applyFont="1" applyBorder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41" fillId="0" borderId="40" xfId="0" applyFont="1" applyFill="1" applyBorder="1" applyAlignment="1" applyProtection="1">
      <alignment vertical="center"/>
      <protection hidden="1"/>
    </xf>
    <xf numFmtId="0" fontId="41" fillId="0" borderId="41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 vertical="center"/>
      <protection hidden="1"/>
    </xf>
    <xf numFmtId="165" fontId="18" fillId="34" borderId="25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hidden="1"/>
    </xf>
    <xf numFmtId="168" fontId="0" fillId="0" borderId="0" xfId="0" applyNumberFormat="1" applyBorder="1" applyAlignment="1" applyProtection="1">
      <alignment horizontal="left"/>
      <protection hidden="1" locked="0"/>
    </xf>
    <xf numFmtId="0" fontId="37" fillId="0" borderId="30" xfId="0" applyFont="1" applyBorder="1" applyAlignment="1" applyProtection="1">
      <alignment horizontal="center"/>
      <protection hidden="1"/>
    </xf>
    <xf numFmtId="0" fontId="37" fillId="0" borderId="31" xfId="0" applyFont="1" applyBorder="1" applyAlignment="1" applyProtection="1">
      <alignment horizontal="center"/>
      <protection hidden="1"/>
    </xf>
    <xf numFmtId="0" fontId="37" fillId="0" borderId="32" xfId="0" applyFont="1" applyBorder="1" applyAlignment="1" applyProtection="1">
      <alignment horizontal="center"/>
      <protection hidden="1"/>
    </xf>
    <xf numFmtId="0" fontId="0" fillId="0" borderId="44" xfId="0" applyFill="1" applyBorder="1" applyAlignment="1" applyProtection="1">
      <alignment horizontal="right" vertical="center"/>
      <protection hidden="1"/>
    </xf>
    <xf numFmtId="0" fontId="0" fillId="0" borderId="42" xfId="0" applyFill="1" applyBorder="1" applyAlignment="1" applyProtection="1">
      <alignment horizontal="right" vertical="center"/>
      <protection hidden="1"/>
    </xf>
    <xf numFmtId="0" fontId="41" fillId="0" borderId="45" xfId="0" applyFont="1" applyFill="1" applyBorder="1" applyAlignment="1" applyProtection="1">
      <alignment horizontal="right" vertical="center"/>
      <protection hidden="1"/>
    </xf>
    <xf numFmtId="0" fontId="41" fillId="0" borderId="40" xfId="0" applyFont="1" applyFill="1" applyBorder="1" applyAlignment="1" applyProtection="1">
      <alignment horizontal="right" vertical="center"/>
      <protection hidden="1"/>
    </xf>
    <xf numFmtId="2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Fill="1" applyBorder="1" applyAlignment="1" applyProtection="1">
      <alignment horizontal="left" vertical="center"/>
      <protection hidden="1"/>
    </xf>
    <xf numFmtId="2" fontId="0" fillId="0" borderId="42" xfId="0" applyNumberFormat="1" applyBorder="1" applyAlignment="1" applyProtection="1">
      <alignment horizontal="left" vertical="center"/>
      <protection hidden="1"/>
    </xf>
    <xf numFmtId="0" fontId="0" fillId="33" borderId="34" xfId="0" applyFill="1" applyBorder="1" applyAlignment="1" applyProtection="1">
      <alignment horizontal="center" textRotation="90" wrapText="1"/>
      <protection hidden="1"/>
    </xf>
    <xf numFmtId="0" fontId="0" fillId="33" borderId="16" xfId="0" applyFill="1" applyBorder="1" applyAlignment="1" applyProtection="1">
      <alignment horizontal="center" textRotation="90" wrapText="1"/>
      <protection hidden="1"/>
    </xf>
    <xf numFmtId="0" fontId="0" fillId="33" borderId="46" xfId="0" applyFill="1" applyBorder="1" applyAlignment="1" applyProtection="1">
      <alignment horizontal="center" textRotation="90" wrapText="1"/>
      <protection hidden="1"/>
    </xf>
    <xf numFmtId="14" fontId="0" fillId="0" borderId="47" xfId="0" applyNumberFormat="1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wrapText="1"/>
      <protection hidden="1"/>
    </xf>
    <xf numFmtId="0" fontId="0" fillId="33" borderId="50" xfId="0" applyFill="1" applyBorder="1" applyAlignment="1" applyProtection="1">
      <alignment horizontal="center" wrapText="1"/>
      <protection hidden="1"/>
    </xf>
    <xf numFmtId="0" fontId="0" fillId="33" borderId="51" xfId="0" applyFill="1" applyBorder="1" applyAlignment="1" applyProtection="1">
      <alignment horizontal="center" wrapText="1"/>
      <protection hidden="1"/>
    </xf>
    <xf numFmtId="0" fontId="0" fillId="0" borderId="39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33" borderId="52" xfId="0" applyFill="1" applyBorder="1" applyAlignment="1" applyProtection="1">
      <alignment horizontal="center" textRotation="90" wrapText="1"/>
      <protection hidden="1"/>
    </xf>
    <xf numFmtId="0" fontId="0" fillId="33" borderId="53" xfId="0" applyFill="1" applyBorder="1" applyAlignment="1" applyProtection="1">
      <alignment horizontal="center" textRotation="90" wrapText="1"/>
      <protection hidden="1"/>
    </xf>
    <xf numFmtId="0" fontId="0" fillId="33" borderId="54" xfId="0" applyFill="1" applyBorder="1" applyAlignment="1" applyProtection="1">
      <alignment horizontal="center" textRotation="90" wrapText="1"/>
      <protection hidden="1"/>
    </xf>
    <xf numFmtId="0" fontId="0" fillId="33" borderId="55" xfId="0" applyFill="1" applyBorder="1" applyAlignment="1" applyProtection="1">
      <alignment horizontal="center" wrapText="1"/>
      <protection hidden="1"/>
    </xf>
    <xf numFmtId="0" fontId="0" fillId="33" borderId="56" xfId="0" applyFill="1" applyBorder="1" applyAlignment="1" applyProtection="1">
      <alignment horizontal="center" wrapText="1"/>
      <protection hidden="1"/>
    </xf>
    <xf numFmtId="0" fontId="0" fillId="33" borderId="57" xfId="0" applyFill="1" applyBorder="1" applyAlignment="1" applyProtection="1">
      <alignment horizontal="center" wrapText="1"/>
      <protection hidden="1"/>
    </xf>
    <xf numFmtId="10" fontId="37" fillId="0" borderId="58" xfId="0" applyNumberFormat="1" applyFont="1" applyBorder="1" applyAlignment="1" applyProtection="1">
      <alignment horizontal="left" vertical="center"/>
      <protection hidden="1"/>
    </xf>
    <xf numFmtId="10" fontId="37" fillId="0" borderId="59" xfId="0" applyNumberFormat="1" applyFont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33" borderId="60" xfId="0" applyFill="1" applyBorder="1" applyAlignment="1" applyProtection="1">
      <alignment horizontal="center" textRotation="90" wrapText="1"/>
      <protection hidden="1"/>
    </xf>
    <xf numFmtId="0" fontId="0" fillId="33" borderId="14" xfId="0" applyFill="1" applyBorder="1" applyAlignment="1" applyProtection="1">
      <alignment horizontal="center" textRotation="90" wrapText="1"/>
      <protection hidden="1"/>
    </xf>
    <xf numFmtId="0" fontId="0" fillId="33" borderId="18" xfId="0" applyFill="1" applyBorder="1" applyAlignment="1" applyProtection="1">
      <alignment horizontal="center" textRotation="90" wrapText="1"/>
      <protection hidden="1"/>
    </xf>
    <xf numFmtId="0" fontId="0" fillId="33" borderId="33" xfId="0" applyFill="1" applyBorder="1" applyAlignment="1" applyProtection="1">
      <alignment horizontal="center" textRotation="90" wrapText="1"/>
      <protection hidden="1"/>
    </xf>
    <xf numFmtId="0" fontId="0" fillId="33" borderId="35" xfId="0" applyFill="1" applyBorder="1" applyAlignment="1" applyProtection="1">
      <alignment horizontal="center" textRotation="90" wrapText="1"/>
      <protection hidden="1"/>
    </xf>
    <xf numFmtId="0" fontId="0" fillId="33" borderId="61" xfId="0" applyFill="1" applyBorder="1" applyAlignment="1" applyProtection="1">
      <alignment horizontal="center" textRotation="90" wrapText="1"/>
      <protection hidden="1"/>
    </xf>
    <xf numFmtId="0" fontId="0" fillId="33" borderId="62" xfId="0" applyFill="1" applyBorder="1" applyAlignment="1" applyProtection="1">
      <alignment horizontal="center" textRotation="90" wrapText="1"/>
      <protection hidden="1"/>
    </xf>
    <xf numFmtId="0" fontId="0" fillId="33" borderId="17" xfId="0" applyFill="1" applyBorder="1" applyAlignment="1" applyProtection="1">
      <alignment horizontal="center" textRotation="90" wrapText="1"/>
      <protection hidden="1"/>
    </xf>
    <xf numFmtId="0" fontId="0" fillId="33" borderId="63" xfId="0" applyFill="1" applyBorder="1" applyAlignment="1" applyProtection="1">
      <alignment horizontal="center" textRotation="90" wrapText="1"/>
      <protection hidden="1"/>
    </xf>
    <xf numFmtId="166" fontId="3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42" xfId="0" applyFill="1" applyBorder="1" applyAlignment="1" applyProtection="1">
      <alignment horizontal="left" wrapText="1"/>
      <protection hidden="1"/>
    </xf>
    <xf numFmtId="0" fontId="37" fillId="0" borderId="30" xfId="0" applyFont="1" applyFill="1" applyBorder="1" applyAlignment="1" applyProtection="1">
      <alignment horizontal="left" vertical="center"/>
      <protection hidden="1"/>
    </xf>
    <xf numFmtId="0" fontId="37" fillId="0" borderId="3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37" fillId="0" borderId="58" xfId="0" applyFont="1" applyBorder="1" applyAlignment="1" applyProtection="1">
      <alignment horizontal="left" vertical="center"/>
      <protection hidden="1"/>
    </xf>
    <xf numFmtId="0" fontId="37" fillId="0" borderId="59" xfId="0" applyFon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center" vertical="center" textRotation="90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10" fontId="37" fillId="0" borderId="64" xfId="0" applyNumberFormat="1" applyFont="1" applyBorder="1" applyAlignment="1" applyProtection="1">
      <alignment horizontal="left" vertical="center"/>
      <protection hidden="1"/>
    </xf>
    <xf numFmtId="10" fontId="37" fillId="0" borderId="65" xfId="0" applyNumberFormat="1" applyFont="1" applyBorder="1" applyAlignment="1" applyProtection="1">
      <alignment horizontal="left" vertical="center"/>
      <protection hidden="1"/>
    </xf>
    <xf numFmtId="166" fontId="40" fillId="0" borderId="0" xfId="0" applyNumberFormat="1" applyFont="1" applyFill="1" applyAlignment="1" applyProtection="1">
      <alignment horizontal="left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14" fontId="0" fillId="0" borderId="66" xfId="0" applyNumberFormat="1" applyBorder="1" applyAlignment="1" applyProtection="1">
      <alignment horizontal="center" vertical="center"/>
      <protection locked="0"/>
    </xf>
    <xf numFmtId="14" fontId="0" fillId="0" borderId="67" xfId="0" applyNumberFormat="1" applyBorder="1" applyAlignment="1" applyProtection="1">
      <alignment horizontal="center" vertical="center"/>
      <protection locked="0"/>
    </xf>
    <xf numFmtId="14" fontId="0" fillId="0" borderId="68" xfId="0" applyNumberFormat="1" applyBorder="1" applyAlignment="1" applyProtection="1">
      <alignment horizontal="center" vertical="center"/>
      <protection locked="0"/>
    </xf>
    <xf numFmtId="14" fontId="0" fillId="0" borderId="69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33" borderId="75" xfId="0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locked="0"/>
    </xf>
    <xf numFmtId="2" fontId="0" fillId="0" borderId="71" xfId="0" applyNumberFormat="1" applyBorder="1" applyAlignment="1" applyProtection="1">
      <alignment horizontal="center" vertical="center"/>
      <protection locked="0"/>
    </xf>
    <xf numFmtId="2" fontId="0" fillId="0" borderId="70" xfId="0" applyNumberForma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2" fontId="0" fillId="0" borderId="76" xfId="0" applyNumberFormat="1" applyBorder="1" applyAlignment="1" applyProtection="1">
      <alignment horizontal="center" vertical="center"/>
      <protection locked="0"/>
    </xf>
    <xf numFmtId="2" fontId="0" fillId="0" borderId="73" xfId="0" applyNumberFormat="1" applyBorder="1" applyAlignment="1" applyProtection="1">
      <alignment horizontal="center" vertical="center"/>
      <protection locked="0"/>
    </xf>
    <xf numFmtId="164" fontId="0" fillId="0" borderId="71" xfId="0" applyNumberFormat="1" applyBorder="1" applyAlignment="1" applyProtection="1">
      <alignment horizontal="center" vertical="center"/>
      <protection locked="0"/>
    </xf>
    <xf numFmtId="164" fontId="0" fillId="0" borderId="78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67" fontId="0" fillId="0" borderId="30" xfId="0" applyNumberFormat="1" applyBorder="1" applyAlignment="1" applyProtection="1">
      <alignment horizontal="center"/>
      <protection locked="0"/>
    </xf>
    <xf numFmtId="167" fontId="0" fillId="0" borderId="31" xfId="0" applyNumberFormat="1" applyBorder="1" applyAlignment="1" applyProtection="1">
      <alignment horizontal="center"/>
      <protection locked="0"/>
    </xf>
    <xf numFmtId="167" fontId="0" fillId="0" borderId="32" xfId="0" applyNumberFormat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 vertical="center"/>
      <protection hidden="1"/>
    </xf>
    <xf numFmtId="164" fontId="0" fillId="0" borderId="76" xfId="0" applyNumberFormat="1" applyBorder="1" applyAlignment="1" applyProtection="1">
      <alignment horizontal="center" vertical="center"/>
      <protection locked="0"/>
    </xf>
    <xf numFmtId="164" fontId="0" fillId="0" borderId="79" xfId="0" applyNumberFormat="1" applyBorder="1" applyAlignment="1" applyProtection="1">
      <alignment horizontal="center" vertical="center"/>
      <protection locked="0"/>
    </xf>
    <xf numFmtId="164" fontId="0" fillId="0" borderId="77" xfId="0" applyNumberFormat="1" applyBorder="1" applyAlignment="1" applyProtection="1">
      <alignment horizontal="center" vertical="center"/>
      <protection locked="0"/>
    </xf>
    <xf numFmtId="164" fontId="0" fillId="0" borderId="80" xfId="0" applyNumberFormat="1" applyBorder="1" applyAlignment="1" applyProtection="1">
      <alignment horizontal="center" vertical="center"/>
      <protection locked="0"/>
    </xf>
    <xf numFmtId="2" fontId="0" fillId="0" borderId="77" xfId="0" applyNumberFormat="1" applyBorder="1" applyAlignment="1" applyProtection="1">
      <alignment horizontal="center" vertical="center"/>
      <protection locked="0"/>
    </xf>
    <xf numFmtId="2" fontId="0" fillId="0" borderId="74" xfId="0" applyNumberForma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showZeros="0" tabSelected="1" view="pageBreakPreview" zoomScale="75" zoomScaleSheetLayoutView="75" zoomScalePageLayoutView="0" workbookViewId="0" topLeftCell="A1">
      <selection activeCell="L6" sqref="L6"/>
    </sheetView>
  </sheetViews>
  <sheetFormatPr defaultColWidth="9.140625" defaultRowHeight="15"/>
  <cols>
    <col min="1" max="1" width="11.7109375" style="27" customWidth="1"/>
    <col min="2" max="2" width="29.57421875" style="27" customWidth="1"/>
    <col min="3" max="19" width="8.57421875" style="27" customWidth="1"/>
    <col min="20" max="22" width="9.140625" style="27" hidden="1" customWidth="1"/>
    <col min="23" max="16384" width="9.140625" style="27" customWidth="1"/>
  </cols>
  <sheetData>
    <row r="1" spans="1:19" s="24" customFormat="1" ht="21" customHeight="1" thickBot="1">
      <c r="A1" s="21" t="s">
        <v>21</v>
      </c>
      <c r="B1" s="21"/>
      <c r="C1" s="21" t="s">
        <v>22</v>
      </c>
      <c r="D1" s="21"/>
      <c r="E1" s="104"/>
      <c r="F1" s="104"/>
      <c r="G1" s="104"/>
      <c r="H1" s="22"/>
      <c r="I1" s="65" t="s">
        <v>74</v>
      </c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20" ht="15.75" thickBot="1">
      <c r="A2" s="25"/>
      <c r="B2" s="25"/>
      <c r="C2" s="25"/>
      <c r="D2" s="25"/>
      <c r="E2" s="25"/>
      <c r="F2" s="25"/>
      <c r="G2" s="25"/>
      <c r="H2" s="25"/>
      <c r="I2" s="63" t="s">
        <v>72</v>
      </c>
      <c r="J2" s="63"/>
      <c r="K2" s="63"/>
      <c r="L2" s="63"/>
      <c r="M2" s="63"/>
      <c r="N2" s="63" t="s">
        <v>30</v>
      </c>
      <c r="O2" s="26"/>
      <c r="P2" s="26"/>
      <c r="Q2" s="26"/>
      <c r="R2" s="26"/>
      <c r="S2" s="26"/>
      <c r="T2" s="27" t="s">
        <v>25</v>
      </c>
    </row>
    <row r="3" spans="1:20" ht="15.75" thickBot="1">
      <c r="A3" s="93" t="s">
        <v>19</v>
      </c>
      <c r="B3" s="93"/>
      <c r="C3" s="105"/>
      <c r="D3" s="105"/>
      <c r="E3" s="105"/>
      <c r="F3" s="105"/>
      <c r="G3" s="105"/>
      <c r="H3" s="25"/>
      <c r="I3" s="26" t="s">
        <v>23</v>
      </c>
      <c r="J3" s="26"/>
      <c r="K3" s="26"/>
      <c r="L3" s="19" t="s">
        <v>25</v>
      </c>
      <c r="M3" s="26"/>
      <c r="N3" s="26" t="s">
        <v>70</v>
      </c>
      <c r="O3" s="26"/>
      <c r="P3" s="26"/>
      <c r="Q3" s="149"/>
      <c r="R3" s="150"/>
      <c r="S3" s="151"/>
      <c r="T3" s="27" t="s">
        <v>26</v>
      </c>
    </row>
    <row r="4" spans="1:19" ht="15.75" thickBot="1">
      <c r="A4" s="93" t="s">
        <v>20</v>
      </c>
      <c r="B4" s="93"/>
      <c r="C4" s="105"/>
      <c r="D4" s="105"/>
      <c r="E4" s="105"/>
      <c r="F4" s="105"/>
      <c r="G4" s="105"/>
      <c r="H4" s="25"/>
      <c r="I4" s="26" t="s">
        <v>24</v>
      </c>
      <c r="J4" s="26"/>
      <c r="K4" s="26"/>
      <c r="L4" s="19" t="s">
        <v>26</v>
      </c>
      <c r="M4" s="26"/>
      <c r="N4" s="26" t="s">
        <v>0</v>
      </c>
      <c r="O4" s="26"/>
      <c r="P4" s="26"/>
      <c r="Q4" s="152"/>
      <c r="R4" s="153"/>
      <c r="S4" s="154"/>
    </row>
    <row r="5" spans="1:19" ht="15">
      <c r="A5" s="93" t="s">
        <v>69</v>
      </c>
      <c r="B5" s="93"/>
      <c r="C5" s="106"/>
      <c r="D5" s="106"/>
      <c r="E5" s="106"/>
      <c r="F5" s="106"/>
      <c r="G5" s="106"/>
      <c r="H5" s="25"/>
      <c r="I5" s="26" t="s">
        <v>31</v>
      </c>
      <c r="J5" s="26"/>
      <c r="K5" s="26"/>
      <c r="L5" s="19" t="str">
        <f>IF(L3="NO","No",IF(L3="YES",IF(L4="YES","No","Yes")))</f>
        <v>Yes</v>
      </c>
      <c r="M5" s="26"/>
      <c r="N5" s="107"/>
      <c r="O5" s="107"/>
      <c r="P5" s="107"/>
      <c r="Q5" s="107"/>
      <c r="R5" s="107"/>
      <c r="S5" s="107"/>
    </row>
    <row r="6" spans="1:19" ht="15.75" thickBot="1">
      <c r="A6" s="25"/>
      <c r="B6" s="25"/>
      <c r="C6" s="25"/>
      <c r="D6" s="25"/>
      <c r="E6" s="25"/>
      <c r="F6" s="25"/>
      <c r="G6" s="25"/>
      <c r="H6" s="25"/>
      <c r="I6" s="26" t="s">
        <v>75</v>
      </c>
      <c r="J6" s="26"/>
      <c r="K6" s="26"/>
      <c r="L6" s="64"/>
      <c r="M6" s="26"/>
      <c r="N6" s="108"/>
      <c r="O6" s="108"/>
      <c r="P6" s="108"/>
      <c r="Q6" s="108"/>
      <c r="R6" s="108"/>
      <c r="S6" s="108"/>
    </row>
    <row r="7" spans="1:19" ht="15">
      <c r="A7" s="80" t="s">
        <v>0</v>
      </c>
      <c r="B7" s="88" t="s">
        <v>1</v>
      </c>
      <c r="C7" s="98" t="s">
        <v>2</v>
      </c>
      <c r="D7" s="85" t="s">
        <v>12</v>
      </c>
      <c r="E7" s="85" t="s">
        <v>14</v>
      </c>
      <c r="F7" s="75" t="s">
        <v>13</v>
      </c>
      <c r="G7" s="75" t="s">
        <v>3</v>
      </c>
      <c r="H7" s="75" t="s">
        <v>4</v>
      </c>
      <c r="I7" s="75" t="s">
        <v>11</v>
      </c>
      <c r="J7" s="75" t="s">
        <v>5</v>
      </c>
      <c r="K7" s="75" t="s">
        <v>15</v>
      </c>
      <c r="L7" s="75" t="s">
        <v>16</v>
      </c>
      <c r="M7" s="75" t="s">
        <v>18</v>
      </c>
      <c r="N7" s="75" t="s">
        <v>27</v>
      </c>
      <c r="O7" s="75" t="s">
        <v>28</v>
      </c>
      <c r="P7" s="75" t="s">
        <v>17</v>
      </c>
      <c r="Q7" s="101" t="s">
        <v>29</v>
      </c>
      <c r="R7" s="101" t="s">
        <v>6</v>
      </c>
      <c r="S7" s="95" t="s">
        <v>7</v>
      </c>
    </row>
    <row r="8" spans="1:19" ht="15">
      <c r="A8" s="81"/>
      <c r="B8" s="89"/>
      <c r="C8" s="99"/>
      <c r="D8" s="86"/>
      <c r="E8" s="8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02"/>
      <c r="R8" s="102"/>
      <c r="S8" s="96"/>
    </row>
    <row r="9" spans="1:19" ht="15">
      <c r="A9" s="81"/>
      <c r="B9" s="89"/>
      <c r="C9" s="99"/>
      <c r="D9" s="86"/>
      <c r="E9" s="8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102"/>
      <c r="R9" s="102"/>
      <c r="S9" s="96"/>
    </row>
    <row r="10" spans="1:19" ht="15">
      <c r="A10" s="81"/>
      <c r="B10" s="89"/>
      <c r="C10" s="99"/>
      <c r="D10" s="86"/>
      <c r="E10" s="8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02"/>
      <c r="R10" s="102"/>
      <c r="S10" s="96"/>
    </row>
    <row r="11" spans="1:19" ht="15">
      <c r="A11" s="81"/>
      <c r="B11" s="89"/>
      <c r="C11" s="99"/>
      <c r="D11" s="86"/>
      <c r="E11" s="8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02"/>
      <c r="R11" s="102"/>
      <c r="S11" s="96"/>
    </row>
    <row r="12" spans="1:19" ht="15.75" thickBot="1">
      <c r="A12" s="82"/>
      <c r="B12" s="90"/>
      <c r="C12" s="100"/>
      <c r="D12" s="87"/>
      <c r="E12" s="8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103"/>
      <c r="R12" s="103"/>
      <c r="S12" s="97"/>
    </row>
    <row r="13" spans="1:19" ht="15">
      <c r="A13" s="1"/>
      <c r="B13" s="2"/>
      <c r="C13" s="3"/>
      <c r="D13" s="3"/>
      <c r="E13" s="3"/>
      <c r="F13" s="4"/>
      <c r="G13" s="4"/>
      <c r="H13" s="28">
        <f>H98</f>
        <v>0</v>
      </c>
      <c r="I13" s="4"/>
      <c r="J13" s="4"/>
      <c r="K13" s="4"/>
      <c r="L13" s="4"/>
      <c r="M13" s="4"/>
      <c r="N13" s="4"/>
      <c r="O13" s="4"/>
      <c r="P13" s="4"/>
      <c r="Q13" s="4"/>
      <c r="R13" s="5"/>
      <c r="S13" s="29">
        <f>SUM(C13:R13)</f>
        <v>0</v>
      </c>
    </row>
    <row r="14" spans="1:19" ht="15">
      <c r="A14" s="6"/>
      <c r="B14" s="7"/>
      <c r="C14" s="8"/>
      <c r="D14" s="8"/>
      <c r="E14" s="8"/>
      <c r="F14" s="9"/>
      <c r="G14" s="9"/>
      <c r="H14" s="115" t="s">
        <v>64</v>
      </c>
      <c r="I14" s="9"/>
      <c r="J14" s="9"/>
      <c r="K14" s="9"/>
      <c r="L14" s="9"/>
      <c r="M14" s="9"/>
      <c r="N14" s="9"/>
      <c r="O14" s="9"/>
      <c r="P14" s="9"/>
      <c r="Q14" s="9"/>
      <c r="R14" s="10"/>
      <c r="S14" s="30">
        <f>SUM(I14:R14)+SUM(C14:G14)</f>
        <v>0</v>
      </c>
    </row>
    <row r="15" spans="1:19" ht="15">
      <c r="A15" s="6"/>
      <c r="B15" s="7"/>
      <c r="C15" s="8"/>
      <c r="D15" s="8"/>
      <c r="E15" s="8"/>
      <c r="F15" s="9"/>
      <c r="G15" s="9"/>
      <c r="H15" s="116"/>
      <c r="I15" s="9"/>
      <c r="J15" s="9"/>
      <c r="K15" s="9"/>
      <c r="L15" s="9"/>
      <c r="M15" s="9"/>
      <c r="N15" s="9"/>
      <c r="O15" s="9"/>
      <c r="P15" s="9"/>
      <c r="Q15" s="9"/>
      <c r="R15" s="10"/>
      <c r="S15" s="30">
        <f aca="true" t="shared" si="0" ref="S15:S42">SUM(I15:R15)+SUM(C15:G15)</f>
        <v>0</v>
      </c>
    </row>
    <row r="16" spans="1:19" ht="15">
      <c r="A16" s="6"/>
      <c r="B16" s="7"/>
      <c r="C16" s="8"/>
      <c r="D16" s="8"/>
      <c r="E16" s="8"/>
      <c r="F16" s="9"/>
      <c r="G16" s="9"/>
      <c r="H16" s="116"/>
      <c r="I16" s="9"/>
      <c r="J16" s="9"/>
      <c r="K16" s="9"/>
      <c r="L16" s="9"/>
      <c r="M16" s="9"/>
      <c r="N16" s="9"/>
      <c r="O16" s="9"/>
      <c r="P16" s="9"/>
      <c r="Q16" s="9"/>
      <c r="R16" s="10"/>
      <c r="S16" s="30">
        <f t="shared" si="0"/>
        <v>0</v>
      </c>
    </row>
    <row r="17" spans="1:19" ht="15">
      <c r="A17" s="6"/>
      <c r="B17" s="7"/>
      <c r="C17" s="8"/>
      <c r="D17" s="8"/>
      <c r="E17" s="8"/>
      <c r="F17" s="9"/>
      <c r="G17" s="9"/>
      <c r="H17" s="116"/>
      <c r="I17" s="9"/>
      <c r="J17" s="9"/>
      <c r="K17" s="9"/>
      <c r="L17" s="9"/>
      <c r="M17" s="9"/>
      <c r="N17" s="9"/>
      <c r="O17" s="9"/>
      <c r="P17" s="9"/>
      <c r="Q17" s="9"/>
      <c r="R17" s="10"/>
      <c r="S17" s="30">
        <f t="shared" si="0"/>
        <v>0</v>
      </c>
    </row>
    <row r="18" spans="1:19" ht="15">
      <c r="A18" s="6"/>
      <c r="B18" s="7"/>
      <c r="C18" s="8"/>
      <c r="D18" s="8"/>
      <c r="E18" s="8"/>
      <c r="F18" s="9"/>
      <c r="G18" s="9"/>
      <c r="H18" s="116"/>
      <c r="I18" s="9"/>
      <c r="J18" s="9"/>
      <c r="K18" s="9"/>
      <c r="L18" s="9"/>
      <c r="M18" s="9"/>
      <c r="N18" s="9"/>
      <c r="O18" s="9"/>
      <c r="P18" s="9"/>
      <c r="Q18" s="9"/>
      <c r="R18" s="10"/>
      <c r="S18" s="30">
        <f t="shared" si="0"/>
        <v>0</v>
      </c>
    </row>
    <row r="19" spans="1:19" ht="15">
      <c r="A19" s="6"/>
      <c r="B19" s="7"/>
      <c r="C19" s="8"/>
      <c r="D19" s="8"/>
      <c r="E19" s="8"/>
      <c r="F19" s="9"/>
      <c r="G19" s="9"/>
      <c r="H19" s="116"/>
      <c r="I19" s="9"/>
      <c r="J19" s="9"/>
      <c r="K19" s="9"/>
      <c r="L19" s="9"/>
      <c r="M19" s="9"/>
      <c r="N19" s="9"/>
      <c r="O19" s="9"/>
      <c r="P19" s="9"/>
      <c r="Q19" s="9"/>
      <c r="R19" s="10"/>
      <c r="S19" s="30">
        <f t="shared" si="0"/>
        <v>0</v>
      </c>
    </row>
    <row r="20" spans="1:19" ht="15">
      <c r="A20" s="6"/>
      <c r="B20" s="7"/>
      <c r="C20" s="8"/>
      <c r="D20" s="8"/>
      <c r="E20" s="8"/>
      <c r="F20" s="9"/>
      <c r="G20" s="9"/>
      <c r="H20" s="116"/>
      <c r="I20" s="9"/>
      <c r="J20" s="9"/>
      <c r="K20" s="9"/>
      <c r="L20" s="9"/>
      <c r="M20" s="9"/>
      <c r="N20" s="9"/>
      <c r="O20" s="9"/>
      <c r="P20" s="9"/>
      <c r="Q20" s="9"/>
      <c r="R20" s="10"/>
      <c r="S20" s="30">
        <f t="shared" si="0"/>
        <v>0</v>
      </c>
    </row>
    <row r="21" spans="1:19" ht="15">
      <c r="A21" s="6"/>
      <c r="B21" s="7"/>
      <c r="C21" s="8"/>
      <c r="D21" s="8"/>
      <c r="E21" s="8"/>
      <c r="F21" s="9"/>
      <c r="G21" s="9"/>
      <c r="H21" s="116"/>
      <c r="I21" s="9"/>
      <c r="J21" s="9"/>
      <c r="K21" s="9"/>
      <c r="L21" s="9"/>
      <c r="M21" s="9"/>
      <c r="N21" s="9"/>
      <c r="O21" s="9"/>
      <c r="P21" s="9"/>
      <c r="Q21" s="9"/>
      <c r="R21" s="10"/>
      <c r="S21" s="30">
        <f t="shared" si="0"/>
        <v>0</v>
      </c>
    </row>
    <row r="22" spans="1:19" ht="15">
      <c r="A22" s="6"/>
      <c r="B22" s="7"/>
      <c r="C22" s="8"/>
      <c r="D22" s="8"/>
      <c r="E22" s="8"/>
      <c r="F22" s="9"/>
      <c r="G22" s="9"/>
      <c r="H22" s="116"/>
      <c r="I22" s="9"/>
      <c r="J22" s="9"/>
      <c r="K22" s="9"/>
      <c r="L22" s="9"/>
      <c r="M22" s="9"/>
      <c r="N22" s="9"/>
      <c r="O22" s="9"/>
      <c r="P22" s="9"/>
      <c r="Q22" s="9"/>
      <c r="R22" s="10"/>
      <c r="S22" s="30">
        <f t="shared" si="0"/>
        <v>0</v>
      </c>
    </row>
    <row r="23" spans="1:19" ht="15">
      <c r="A23" s="6"/>
      <c r="B23" s="7"/>
      <c r="C23" s="8"/>
      <c r="D23" s="8"/>
      <c r="E23" s="8"/>
      <c r="F23" s="9"/>
      <c r="G23" s="9"/>
      <c r="H23" s="116"/>
      <c r="I23" s="9"/>
      <c r="J23" s="9"/>
      <c r="K23" s="9"/>
      <c r="L23" s="9"/>
      <c r="M23" s="9"/>
      <c r="N23" s="9"/>
      <c r="O23" s="9"/>
      <c r="P23" s="9"/>
      <c r="Q23" s="9"/>
      <c r="R23" s="10"/>
      <c r="S23" s="30">
        <f t="shared" si="0"/>
        <v>0</v>
      </c>
    </row>
    <row r="24" spans="1:19" ht="15">
      <c r="A24" s="6"/>
      <c r="B24" s="7"/>
      <c r="C24" s="8"/>
      <c r="D24" s="8"/>
      <c r="E24" s="8"/>
      <c r="F24" s="9"/>
      <c r="G24" s="9"/>
      <c r="H24" s="116"/>
      <c r="I24" s="9"/>
      <c r="J24" s="9"/>
      <c r="K24" s="9"/>
      <c r="L24" s="9"/>
      <c r="M24" s="9"/>
      <c r="N24" s="9"/>
      <c r="O24" s="9"/>
      <c r="P24" s="9"/>
      <c r="Q24" s="9"/>
      <c r="R24" s="10"/>
      <c r="S24" s="30">
        <f t="shared" si="0"/>
        <v>0</v>
      </c>
    </row>
    <row r="25" spans="1:19" ht="15">
      <c r="A25" s="6"/>
      <c r="B25" s="7"/>
      <c r="C25" s="8"/>
      <c r="D25" s="8"/>
      <c r="E25" s="8"/>
      <c r="F25" s="9"/>
      <c r="G25" s="9"/>
      <c r="H25" s="116"/>
      <c r="I25" s="9"/>
      <c r="J25" s="9"/>
      <c r="K25" s="9"/>
      <c r="L25" s="9"/>
      <c r="M25" s="9"/>
      <c r="N25" s="9"/>
      <c r="O25" s="9"/>
      <c r="P25" s="9"/>
      <c r="Q25" s="9"/>
      <c r="R25" s="10"/>
      <c r="S25" s="30">
        <f t="shared" si="0"/>
        <v>0</v>
      </c>
    </row>
    <row r="26" spans="1:19" ht="15">
      <c r="A26" s="6"/>
      <c r="B26" s="7"/>
      <c r="C26" s="8"/>
      <c r="D26" s="8"/>
      <c r="E26" s="8"/>
      <c r="F26" s="9"/>
      <c r="G26" s="9"/>
      <c r="H26" s="116"/>
      <c r="I26" s="9"/>
      <c r="J26" s="9"/>
      <c r="K26" s="9"/>
      <c r="L26" s="9"/>
      <c r="M26" s="9"/>
      <c r="N26" s="9"/>
      <c r="O26" s="9"/>
      <c r="P26" s="9"/>
      <c r="Q26" s="9"/>
      <c r="R26" s="10"/>
      <c r="S26" s="30">
        <f t="shared" si="0"/>
        <v>0</v>
      </c>
    </row>
    <row r="27" spans="1:19" ht="15">
      <c r="A27" s="6"/>
      <c r="B27" s="7"/>
      <c r="C27" s="8"/>
      <c r="D27" s="8"/>
      <c r="E27" s="8"/>
      <c r="F27" s="9"/>
      <c r="G27" s="9"/>
      <c r="H27" s="116"/>
      <c r="I27" s="9"/>
      <c r="J27" s="9"/>
      <c r="K27" s="9"/>
      <c r="L27" s="9"/>
      <c r="M27" s="9"/>
      <c r="N27" s="9"/>
      <c r="O27" s="9"/>
      <c r="P27" s="9"/>
      <c r="Q27" s="9"/>
      <c r="R27" s="10"/>
      <c r="S27" s="30">
        <f t="shared" si="0"/>
        <v>0</v>
      </c>
    </row>
    <row r="28" spans="1:19" ht="15">
      <c r="A28" s="6"/>
      <c r="B28" s="7"/>
      <c r="C28" s="8"/>
      <c r="D28" s="8"/>
      <c r="E28" s="8"/>
      <c r="F28" s="9"/>
      <c r="G28" s="9"/>
      <c r="H28" s="116"/>
      <c r="I28" s="9"/>
      <c r="J28" s="9"/>
      <c r="K28" s="9"/>
      <c r="L28" s="9"/>
      <c r="M28" s="9"/>
      <c r="N28" s="9"/>
      <c r="O28" s="9"/>
      <c r="P28" s="9"/>
      <c r="Q28" s="9"/>
      <c r="R28" s="10"/>
      <c r="S28" s="30">
        <f t="shared" si="0"/>
        <v>0</v>
      </c>
    </row>
    <row r="29" spans="1:19" ht="15">
      <c r="A29" s="6"/>
      <c r="B29" s="7"/>
      <c r="C29" s="8"/>
      <c r="D29" s="8"/>
      <c r="E29" s="8"/>
      <c r="F29" s="9"/>
      <c r="G29" s="9"/>
      <c r="H29" s="116"/>
      <c r="I29" s="9"/>
      <c r="J29" s="9"/>
      <c r="K29" s="9"/>
      <c r="L29" s="9"/>
      <c r="M29" s="9"/>
      <c r="N29" s="9"/>
      <c r="O29" s="9"/>
      <c r="P29" s="9"/>
      <c r="Q29" s="9"/>
      <c r="R29" s="10"/>
      <c r="S29" s="30">
        <f t="shared" si="0"/>
        <v>0</v>
      </c>
    </row>
    <row r="30" spans="1:19" ht="15">
      <c r="A30" s="6"/>
      <c r="B30" s="7"/>
      <c r="C30" s="8"/>
      <c r="D30" s="8"/>
      <c r="E30" s="8"/>
      <c r="F30" s="9"/>
      <c r="G30" s="9"/>
      <c r="H30" s="116"/>
      <c r="I30" s="9"/>
      <c r="J30" s="9"/>
      <c r="K30" s="9"/>
      <c r="L30" s="9"/>
      <c r="M30" s="9"/>
      <c r="N30" s="9"/>
      <c r="O30" s="9"/>
      <c r="P30" s="9"/>
      <c r="Q30" s="9"/>
      <c r="R30" s="10"/>
      <c r="S30" s="30">
        <f t="shared" si="0"/>
        <v>0</v>
      </c>
    </row>
    <row r="31" spans="1:19" ht="15">
      <c r="A31" s="6"/>
      <c r="B31" s="7"/>
      <c r="C31" s="8"/>
      <c r="D31" s="8"/>
      <c r="E31" s="8"/>
      <c r="F31" s="9"/>
      <c r="G31" s="9"/>
      <c r="H31" s="116"/>
      <c r="I31" s="9"/>
      <c r="J31" s="9"/>
      <c r="K31" s="9"/>
      <c r="L31" s="9"/>
      <c r="M31" s="9"/>
      <c r="N31" s="9"/>
      <c r="O31" s="9"/>
      <c r="P31" s="9"/>
      <c r="Q31" s="9"/>
      <c r="R31" s="10"/>
      <c r="S31" s="30">
        <f t="shared" si="0"/>
        <v>0</v>
      </c>
    </row>
    <row r="32" spans="1:19" ht="15">
      <c r="A32" s="6"/>
      <c r="B32" s="7"/>
      <c r="C32" s="8"/>
      <c r="D32" s="8"/>
      <c r="E32" s="8"/>
      <c r="F32" s="9"/>
      <c r="G32" s="9"/>
      <c r="H32" s="116"/>
      <c r="I32" s="9"/>
      <c r="J32" s="9"/>
      <c r="K32" s="9"/>
      <c r="L32" s="9"/>
      <c r="M32" s="9"/>
      <c r="N32" s="9"/>
      <c r="O32" s="9"/>
      <c r="P32" s="9"/>
      <c r="Q32" s="9"/>
      <c r="R32" s="10"/>
      <c r="S32" s="30">
        <f t="shared" si="0"/>
        <v>0</v>
      </c>
    </row>
    <row r="33" spans="1:19" ht="15">
      <c r="A33" s="6"/>
      <c r="B33" s="7"/>
      <c r="C33" s="8"/>
      <c r="D33" s="8"/>
      <c r="E33" s="8"/>
      <c r="F33" s="9"/>
      <c r="G33" s="9"/>
      <c r="H33" s="116"/>
      <c r="I33" s="9"/>
      <c r="J33" s="9"/>
      <c r="K33" s="9"/>
      <c r="L33" s="9"/>
      <c r="M33" s="9"/>
      <c r="N33" s="9"/>
      <c r="O33" s="9"/>
      <c r="P33" s="9"/>
      <c r="Q33" s="9"/>
      <c r="R33" s="10"/>
      <c r="S33" s="30">
        <f t="shared" si="0"/>
        <v>0</v>
      </c>
    </row>
    <row r="34" spans="1:19" ht="15">
      <c r="A34" s="6"/>
      <c r="B34" s="7"/>
      <c r="C34" s="8"/>
      <c r="D34" s="8"/>
      <c r="E34" s="8"/>
      <c r="F34" s="9"/>
      <c r="G34" s="9"/>
      <c r="H34" s="116"/>
      <c r="I34" s="9"/>
      <c r="J34" s="9"/>
      <c r="K34" s="9"/>
      <c r="L34" s="9"/>
      <c r="M34" s="9"/>
      <c r="N34" s="9"/>
      <c r="O34" s="9"/>
      <c r="P34" s="9"/>
      <c r="Q34" s="9"/>
      <c r="R34" s="10"/>
      <c r="S34" s="30">
        <f t="shared" si="0"/>
        <v>0</v>
      </c>
    </row>
    <row r="35" spans="1:19" ht="15">
      <c r="A35" s="6"/>
      <c r="B35" s="7"/>
      <c r="C35" s="8"/>
      <c r="D35" s="8"/>
      <c r="E35" s="8"/>
      <c r="F35" s="9"/>
      <c r="G35" s="9"/>
      <c r="H35" s="116"/>
      <c r="I35" s="9"/>
      <c r="J35" s="9"/>
      <c r="K35" s="9"/>
      <c r="L35" s="9"/>
      <c r="M35" s="9"/>
      <c r="N35" s="9"/>
      <c r="O35" s="9"/>
      <c r="P35" s="9"/>
      <c r="Q35" s="9"/>
      <c r="R35" s="10"/>
      <c r="S35" s="30">
        <f t="shared" si="0"/>
        <v>0</v>
      </c>
    </row>
    <row r="36" spans="1:19" ht="15">
      <c r="A36" s="6"/>
      <c r="B36" s="7"/>
      <c r="C36" s="8"/>
      <c r="D36" s="8"/>
      <c r="E36" s="8"/>
      <c r="F36" s="9"/>
      <c r="G36" s="9"/>
      <c r="H36" s="116"/>
      <c r="I36" s="9"/>
      <c r="J36" s="9"/>
      <c r="K36" s="9"/>
      <c r="L36" s="9"/>
      <c r="M36" s="9"/>
      <c r="N36" s="9"/>
      <c r="O36" s="9"/>
      <c r="P36" s="9"/>
      <c r="Q36" s="9"/>
      <c r="R36" s="10"/>
      <c r="S36" s="30">
        <f t="shared" si="0"/>
        <v>0</v>
      </c>
    </row>
    <row r="37" spans="1:19" ht="15">
      <c r="A37" s="6"/>
      <c r="B37" s="7"/>
      <c r="C37" s="8"/>
      <c r="D37" s="8"/>
      <c r="E37" s="8"/>
      <c r="F37" s="9"/>
      <c r="G37" s="9"/>
      <c r="H37" s="116"/>
      <c r="I37" s="9"/>
      <c r="J37" s="9"/>
      <c r="K37" s="9"/>
      <c r="L37" s="9"/>
      <c r="M37" s="9"/>
      <c r="N37" s="9"/>
      <c r="O37" s="9"/>
      <c r="P37" s="9"/>
      <c r="Q37" s="9"/>
      <c r="R37" s="10"/>
      <c r="S37" s="30">
        <f t="shared" si="0"/>
        <v>0</v>
      </c>
    </row>
    <row r="38" spans="1:19" ht="15">
      <c r="A38" s="6"/>
      <c r="B38" s="7"/>
      <c r="C38" s="8"/>
      <c r="D38" s="8"/>
      <c r="E38" s="8"/>
      <c r="F38" s="9"/>
      <c r="G38" s="9"/>
      <c r="H38" s="116"/>
      <c r="I38" s="9"/>
      <c r="J38" s="9"/>
      <c r="K38" s="9"/>
      <c r="L38" s="9"/>
      <c r="M38" s="9"/>
      <c r="N38" s="9"/>
      <c r="O38" s="9"/>
      <c r="P38" s="9"/>
      <c r="Q38" s="9"/>
      <c r="R38" s="10"/>
      <c r="S38" s="30">
        <f t="shared" si="0"/>
        <v>0</v>
      </c>
    </row>
    <row r="39" spans="1:19" ht="15">
      <c r="A39" s="6"/>
      <c r="B39" s="7"/>
      <c r="C39" s="8"/>
      <c r="D39" s="8"/>
      <c r="E39" s="8"/>
      <c r="F39" s="9"/>
      <c r="G39" s="9"/>
      <c r="H39" s="116"/>
      <c r="I39" s="9"/>
      <c r="J39" s="9"/>
      <c r="K39" s="9"/>
      <c r="L39" s="9"/>
      <c r="M39" s="9"/>
      <c r="N39" s="9"/>
      <c r="O39" s="9"/>
      <c r="P39" s="9"/>
      <c r="Q39" s="9"/>
      <c r="R39" s="10"/>
      <c r="S39" s="30">
        <f t="shared" si="0"/>
        <v>0</v>
      </c>
    </row>
    <row r="40" spans="1:19" ht="15">
      <c r="A40" s="6"/>
      <c r="B40" s="7"/>
      <c r="C40" s="8"/>
      <c r="D40" s="8"/>
      <c r="E40" s="8"/>
      <c r="F40" s="9"/>
      <c r="G40" s="9"/>
      <c r="H40" s="116"/>
      <c r="I40" s="9"/>
      <c r="J40" s="9"/>
      <c r="K40" s="9"/>
      <c r="L40" s="9"/>
      <c r="M40" s="9"/>
      <c r="N40" s="9"/>
      <c r="O40" s="9"/>
      <c r="P40" s="9"/>
      <c r="Q40" s="9"/>
      <c r="R40" s="10"/>
      <c r="S40" s="30">
        <f t="shared" si="0"/>
        <v>0</v>
      </c>
    </row>
    <row r="41" spans="1:19" ht="15">
      <c r="A41" s="6"/>
      <c r="B41" s="7"/>
      <c r="C41" s="8"/>
      <c r="D41" s="8"/>
      <c r="E41" s="8"/>
      <c r="F41" s="9"/>
      <c r="G41" s="9"/>
      <c r="H41" s="116"/>
      <c r="I41" s="9"/>
      <c r="J41" s="9"/>
      <c r="K41" s="9"/>
      <c r="L41" s="9"/>
      <c r="M41" s="9"/>
      <c r="N41" s="9"/>
      <c r="O41" s="9"/>
      <c r="P41" s="9"/>
      <c r="Q41" s="9"/>
      <c r="R41" s="10"/>
      <c r="S41" s="30">
        <f t="shared" si="0"/>
        <v>0</v>
      </c>
    </row>
    <row r="42" spans="1:19" ht="15.75" thickBot="1">
      <c r="A42" s="11"/>
      <c r="B42" s="12"/>
      <c r="C42" s="13"/>
      <c r="D42" s="13"/>
      <c r="E42" s="13"/>
      <c r="F42" s="14"/>
      <c r="G42" s="14"/>
      <c r="H42" s="117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30">
        <f t="shared" si="0"/>
        <v>0</v>
      </c>
    </row>
    <row r="43" spans="1:19" ht="15.75" thickBot="1">
      <c r="A43" s="91" t="s">
        <v>8</v>
      </c>
      <c r="B43" s="92"/>
      <c r="C43" s="31">
        <f>SUM(C13:C42)</f>
        <v>0</v>
      </c>
      <c r="D43" s="31">
        <f aca="true" t="shared" si="1" ref="D43:R43">SUM(D13:D42)</f>
        <v>0</v>
      </c>
      <c r="E43" s="31">
        <f t="shared" si="1"/>
        <v>0</v>
      </c>
      <c r="F43" s="31">
        <f t="shared" si="1"/>
        <v>0</v>
      </c>
      <c r="G43" s="31">
        <f t="shared" si="1"/>
        <v>0</v>
      </c>
      <c r="H43" s="31">
        <f>SUM(H45-H44)</f>
        <v>0</v>
      </c>
      <c r="I43" s="31">
        <f t="shared" si="1"/>
        <v>0</v>
      </c>
      <c r="J43" s="31">
        <f t="shared" si="1"/>
        <v>0</v>
      </c>
      <c r="K43" s="31">
        <f t="shared" si="1"/>
        <v>0</v>
      </c>
      <c r="L43" s="31">
        <f t="shared" si="1"/>
        <v>0</v>
      </c>
      <c r="M43" s="31">
        <f t="shared" si="1"/>
        <v>0</v>
      </c>
      <c r="N43" s="31">
        <f t="shared" si="1"/>
        <v>0</v>
      </c>
      <c r="O43" s="31">
        <f t="shared" si="1"/>
        <v>0</v>
      </c>
      <c r="P43" s="31">
        <f t="shared" si="1"/>
        <v>0</v>
      </c>
      <c r="Q43" s="31">
        <f t="shared" si="1"/>
        <v>0</v>
      </c>
      <c r="R43" s="31">
        <f t="shared" si="1"/>
        <v>0</v>
      </c>
      <c r="S43" s="32">
        <f>SUM(C43:R43)</f>
        <v>0</v>
      </c>
    </row>
    <row r="44" spans="1:19" ht="15.75" thickBot="1">
      <c r="A44" s="118" t="s">
        <v>67</v>
      </c>
      <c r="B44" s="119"/>
      <c r="C44" s="16"/>
      <c r="D44" s="16"/>
      <c r="E44" s="16"/>
      <c r="F44" s="16"/>
      <c r="G44" s="16"/>
      <c r="H44" s="17">
        <f>IF(L5="Yes",U98,0)</f>
        <v>0</v>
      </c>
      <c r="I44" s="20"/>
      <c r="J44" s="62"/>
      <c r="K44" s="20"/>
      <c r="L44" s="17"/>
      <c r="M44" s="17"/>
      <c r="N44" s="17"/>
      <c r="O44" s="17"/>
      <c r="P44" s="17"/>
      <c r="Q44" s="17"/>
      <c r="R44" s="18"/>
      <c r="S44" s="32">
        <f>SUM(C44:R44)</f>
        <v>0</v>
      </c>
    </row>
    <row r="45" spans="1:19" ht="15.75" thickBot="1">
      <c r="A45" s="113" t="s">
        <v>10</v>
      </c>
      <c r="B45" s="114"/>
      <c r="C45" s="33">
        <f>SUM(C43:C44)</f>
        <v>0</v>
      </c>
      <c r="D45" s="33">
        <f aca="true" t="shared" si="2" ref="D45:R45">SUM(D43:D44)</f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>H98</f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2"/>
        <v>0</v>
      </c>
      <c r="N45" s="33">
        <f t="shared" si="2"/>
        <v>0</v>
      </c>
      <c r="O45" s="33">
        <f t="shared" si="2"/>
        <v>0</v>
      </c>
      <c r="P45" s="33">
        <f t="shared" si="2"/>
        <v>0</v>
      </c>
      <c r="Q45" s="33">
        <f t="shared" si="2"/>
        <v>0</v>
      </c>
      <c r="R45" s="33">
        <f t="shared" si="2"/>
        <v>0</v>
      </c>
      <c r="S45" s="34">
        <f>SUM(C45:R45)</f>
        <v>0</v>
      </c>
    </row>
    <row r="46" ht="15">
      <c r="P46" s="35"/>
    </row>
    <row r="47" ht="15">
      <c r="A47" s="27" t="s">
        <v>32</v>
      </c>
    </row>
    <row r="48" spans="1:2" ht="15">
      <c r="A48" s="36" t="s">
        <v>33</v>
      </c>
      <c r="B48" s="27" t="s">
        <v>34</v>
      </c>
    </row>
    <row r="49" spans="1:2" ht="15">
      <c r="A49" s="36" t="s">
        <v>39</v>
      </c>
      <c r="B49" s="27" t="s">
        <v>68</v>
      </c>
    </row>
    <row r="50" spans="1:2" ht="15">
      <c r="A50" s="36" t="s">
        <v>40</v>
      </c>
      <c r="B50" s="27" t="s">
        <v>35</v>
      </c>
    </row>
    <row r="51" spans="1:2" ht="15">
      <c r="A51" s="36" t="s">
        <v>41</v>
      </c>
      <c r="B51" s="27" t="s">
        <v>36</v>
      </c>
    </row>
    <row r="52" spans="1:2" ht="15">
      <c r="A52" s="36" t="s">
        <v>42</v>
      </c>
      <c r="B52" s="27" t="s">
        <v>37</v>
      </c>
    </row>
    <row r="53" spans="1:2" ht="15">
      <c r="A53" s="36" t="s">
        <v>43</v>
      </c>
      <c r="B53" s="27" t="s">
        <v>38</v>
      </c>
    </row>
    <row r="55" spans="1:19" s="24" customFormat="1" ht="21">
      <c r="A55" s="22" t="s">
        <v>65</v>
      </c>
      <c r="B55" s="22"/>
      <c r="C55" s="22" t="s">
        <v>22</v>
      </c>
      <c r="D55" s="22"/>
      <c r="E55" s="120">
        <f>E1</f>
        <v>0</v>
      </c>
      <c r="F55" s="120"/>
      <c r="G55" s="120"/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ht="15">
      <c r="A57" s="93" t="s">
        <v>19</v>
      </c>
      <c r="B57" s="93"/>
      <c r="C57" s="94">
        <f>C3</f>
        <v>0</v>
      </c>
      <c r="D57" s="94"/>
      <c r="E57" s="94"/>
      <c r="F57" s="94"/>
      <c r="G57" s="94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ht="15">
      <c r="A58" s="93" t="s">
        <v>20</v>
      </c>
      <c r="B58" s="93"/>
      <c r="C58" s="94">
        <f>C4</f>
        <v>0</v>
      </c>
      <c r="D58" s="94"/>
      <c r="E58" s="94"/>
      <c r="F58" s="94"/>
      <c r="G58" s="94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ht="15">
      <c r="A59" s="93" t="s">
        <v>69</v>
      </c>
      <c r="B59" s="93"/>
      <c r="C59" s="93">
        <f>C5</f>
        <v>0</v>
      </c>
      <c r="D59" s="93"/>
      <c r="E59" s="93"/>
      <c r="F59" s="93"/>
      <c r="G59" s="93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ht="15.75" thickBot="1"/>
    <row r="61" spans="1:22" ht="15.75" thickBot="1">
      <c r="A61" s="125" t="s">
        <v>0</v>
      </c>
      <c r="B61" s="126"/>
      <c r="C61" s="126" t="s">
        <v>66</v>
      </c>
      <c r="D61" s="126"/>
      <c r="E61" s="126"/>
      <c r="F61" s="126"/>
      <c r="G61" s="126"/>
      <c r="H61" s="126"/>
      <c r="I61" s="126"/>
      <c r="J61" s="126"/>
      <c r="K61" s="126"/>
      <c r="L61" s="134"/>
      <c r="M61" s="139" t="s">
        <v>44</v>
      </c>
      <c r="N61" s="126"/>
      <c r="O61" s="134"/>
      <c r="P61" s="139" t="s">
        <v>45</v>
      </c>
      <c r="Q61" s="134"/>
      <c r="R61" s="139" t="s">
        <v>46</v>
      </c>
      <c r="S61" s="155"/>
      <c r="T61" s="37" t="s">
        <v>47</v>
      </c>
      <c r="U61" s="38" t="s">
        <v>48</v>
      </c>
      <c r="V61" s="39" t="s">
        <v>49</v>
      </c>
    </row>
    <row r="62" spans="1:22" ht="15">
      <c r="A62" s="127"/>
      <c r="B62" s="128"/>
      <c r="C62" s="135"/>
      <c r="D62" s="135"/>
      <c r="E62" s="135"/>
      <c r="F62" s="135"/>
      <c r="G62" s="135"/>
      <c r="H62" s="135"/>
      <c r="I62" s="135"/>
      <c r="J62" s="135"/>
      <c r="K62" s="135"/>
      <c r="L62" s="136"/>
      <c r="M62" s="140"/>
      <c r="N62" s="135"/>
      <c r="O62" s="136"/>
      <c r="P62" s="144"/>
      <c r="Q62" s="145"/>
      <c r="R62" s="156"/>
      <c r="S62" s="157"/>
      <c r="T62" s="40">
        <f>IF(R62="Car",P62,0)</f>
        <v>0</v>
      </c>
      <c r="U62" s="41">
        <f>IF(R62="Bike",P62,0)</f>
        <v>0</v>
      </c>
      <c r="V62" s="41">
        <f>IF(R62="Cycle",P62,0)</f>
        <v>0</v>
      </c>
    </row>
    <row r="63" spans="1:22" ht="15">
      <c r="A63" s="78"/>
      <c r="B63" s="79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133"/>
      <c r="N63" s="131"/>
      <c r="O63" s="132"/>
      <c r="P63" s="141"/>
      <c r="Q63" s="142"/>
      <c r="R63" s="146"/>
      <c r="S63" s="147"/>
      <c r="T63" s="42">
        <f>IF(R63="Car",P63,0)</f>
        <v>0</v>
      </c>
      <c r="U63" s="43">
        <f>IF(R63="Bike",P63,0)</f>
        <v>0</v>
      </c>
      <c r="V63" s="43">
        <f>IF(R63="Cycle",P63,0)</f>
        <v>0</v>
      </c>
    </row>
    <row r="64" spans="1:22" ht="15">
      <c r="A64" s="78"/>
      <c r="B64" s="79"/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133"/>
      <c r="N64" s="131"/>
      <c r="O64" s="132"/>
      <c r="P64" s="141"/>
      <c r="Q64" s="142"/>
      <c r="R64" s="146"/>
      <c r="S64" s="147"/>
      <c r="T64" s="42">
        <f aca="true" t="shared" si="3" ref="T64:T92">IF(R64="Car",P64,0)</f>
        <v>0</v>
      </c>
      <c r="U64" s="43">
        <f aca="true" t="shared" si="4" ref="U64:U92">IF(R64="Bike",P64,0)</f>
        <v>0</v>
      </c>
      <c r="V64" s="43">
        <f aca="true" t="shared" si="5" ref="V64:V92">IF(R64="Cycle",P64,0)</f>
        <v>0</v>
      </c>
    </row>
    <row r="65" spans="1:22" ht="15">
      <c r="A65" s="78"/>
      <c r="B65" s="79"/>
      <c r="C65" s="131"/>
      <c r="D65" s="131"/>
      <c r="E65" s="131"/>
      <c r="F65" s="131"/>
      <c r="G65" s="131"/>
      <c r="H65" s="131"/>
      <c r="I65" s="131"/>
      <c r="J65" s="131"/>
      <c r="K65" s="131"/>
      <c r="L65" s="132"/>
      <c r="M65" s="133"/>
      <c r="N65" s="131"/>
      <c r="O65" s="132"/>
      <c r="P65" s="141"/>
      <c r="Q65" s="142"/>
      <c r="R65" s="146"/>
      <c r="S65" s="147"/>
      <c r="T65" s="42">
        <f t="shared" si="3"/>
        <v>0</v>
      </c>
      <c r="U65" s="43">
        <f t="shared" si="4"/>
        <v>0</v>
      </c>
      <c r="V65" s="43">
        <f t="shared" si="5"/>
        <v>0</v>
      </c>
    </row>
    <row r="66" spans="1:22" ht="15">
      <c r="A66" s="78"/>
      <c r="B66" s="79"/>
      <c r="C66" s="131"/>
      <c r="D66" s="131"/>
      <c r="E66" s="131"/>
      <c r="F66" s="131"/>
      <c r="G66" s="131"/>
      <c r="H66" s="131"/>
      <c r="I66" s="131"/>
      <c r="J66" s="131"/>
      <c r="K66" s="131"/>
      <c r="L66" s="132"/>
      <c r="M66" s="133"/>
      <c r="N66" s="131"/>
      <c r="O66" s="132"/>
      <c r="P66" s="141"/>
      <c r="Q66" s="142"/>
      <c r="R66" s="146"/>
      <c r="S66" s="147"/>
      <c r="T66" s="42">
        <f t="shared" si="3"/>
        <v>0</v>
      </c>
      <c r="U66" s="43">
        <f t="shared" si="4"/>
        <v>0</v>
      </c>
      <c r="V66" s="43">
        <f t="shared" si="5"/>
        <v>0</v>
      </c>
    </row>
    <row r="67" spans="1:22" ht="15">
      <c r="A67" s="78"/>
      <c r="B67" s="79"/>
      <c r="C67" s="131"/>
      <c r="D67" s="131"/>
      <c r="E67" s="131"/>
      <c r="F67" s="131"/>
      <c r="G67" s="131"/>
      <c r="H67" s="131"/>
      <c r="I67" s="131"/>
      <c r="J67" s="131"/>
      <c r="K67" s="131"/>
      <c r="L67" s="132"/>
      <c r="M67" s="133"/>
      <c r="N67" s="131"/>
      <c r="O67" s="132"/>
      <c r="P67" s="141"/>
      <c r="Q67" s="142"/>
      <c r="R67" s="146"/>
      <c r="S67" s="147"/>
      <c r="T67" s="42">
        <f t="shared" si="3"/>
        <v>0</v>
      </c>
      <c r="U67" s="43">
        <f t="shared" si="4"/>
        <v>0</v>
      </c>
      <c r="V67" s="43">
        <f t="shared" si="5"/>
        <v>0</v>
      </c>
    </row>
    <row r="68" spans="1:22" ht="15">
      <c r="A68" s="78"/>
      <c r="B68" s="79"/>
      <c r="C68" s="131"/>
      <c r="D68" s="131"/>
      <c r="E68" s="131"/>
      <c r="F68" s="131"/>
      <c r="G68" s="131"/>
      <c r="H68" s="131"/>
      <c r="I68" s="131"/>
      <c r="J68" s="131"/>
      <c r="K68" s="131"/>
      <c r="L68" s="132"/>
      <c r="M68" s="133"/>
      <c r="N68" s="131"/>
      <c r="O68" s="132"/>
      <c r="P68" s="141"/>
      <c r="Q68" s="142"/>
      <c r="R68" s="146"/>
      <c r="S68" s="147"/>
      <c r="T68" s="42">
        <f t="shared" si="3"/>
        <v>0</v>
      </c>
      <c r="U68" s="43">
        <f t="shared" si="4"/>
        <v>0</v>
      </c>
      <c r="V68" s="43">
        <f t="shared" si="5"/>
        <v>0</v>
      </c>
    </row>
    <row r="69" spans="1:22" ht="15">
      <c r="A69" s="78"/>
      <c r="B69" s="79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133"/>
      <c r="N69" s="131"/>
      <c r="O69" s="132"/>
      <c r="P69" s="141"/>
      <c r="Q69" s="142"/>
      <c r="R69" s="146"/>
      <c r="S69" s="147"/>
      <c r="T69" s="42">
        <f t="shared" si="3"/>
        <v>0</v>
      </c>
      <c r="U69" s="43">
        <f t="shared" si="4"/>
        <v>0</v>
      </c>
      <c r="V69" s="43">
        <f t="shared" si="5"/>
        <v>0</v>
      </c>
    </row>
    <row r="70" spans="1:22" ht="15">
      <c r="A70" s="78"/>
      <c r="B70" s="79"/>
      <c r="C70" s="131"/>
      <c r="D70" s="131"/>
      <c r="E70" s="131"/>
      <c r="F70" s="131"/>
      <c r="G70" s="131"/>
      <c r="H70" s="131"/>
      <c r="I70" s="131"/>
      <c r="J70" s="131"/>
      <c r="K70" s="131"/>
      <c r="L70" s="132"/>
      <c r="M70" s="133"/>
      <c r="N70" s="131"/>
      <c r="O70" s="132"/>
      <c r="P70" s="141"/>
      <c r="Q70" s="142"/>
      <c r="R70" s="146"/>
      <c r="S70" s="147"/>
      <c r="T70" s="42">
        <f t="shared" si="3"/>
        <v>0</v>
      </c>
      <c r="U70" s="43">
        <f t="shared" si="4"/>
        <v>0</v>
      </c>
      <c r="V70" s="43">
        <f t="shared" si="5"/>
        <v>0</v>
      </c>
    </row>
    <row r="71" spans="1:22" ht="15">
      <c r="A71" s="78"/>
      <c r="B71" s="79"/>
      <c r="C71" s="131"/>
      <c r="D71" s="131"/>
      <c r="E71" s="131"/>
      <c r="F71" s="131"/>
      <c r="G71" s="131"/>
      <c r="H71" s="131"/>
      <c r="I71" s="131"/>
      <c r="J71" s="131"/>
      <c r="K71" s="131"/>
      <c r="L71" s="132"/>
      <c r="M71" s="133"/>
      <c r="N71" s="131"/>
      <c r="O71" s="132"/>
      <c r="P71" s="141"/>
      <c r="Q71" s="142"/>
      <c r="R71" s="146"/>
      <c r="S71" s="147"/>
      <c r="T71" s="42">
        <f t="shared" si="3"/>
        <v>0</v>
      </c>
      <c r="U71" s="43">
        <f t="shared" si="4"/>
        <v>0</v>
      </c>
      <c r="V71" s="43">
        <f t="shared" si="5"/>
        <v>0</v>
      </c>
    </row>
    <row r="72" spans="1:22" ht="15">
      <c r="A72" s="78"/>
      <c r="B72" s="79"/>
      <c r="C72" s="131"/>
      <c r="D72" s="131"/>
      <c r="E72" s="131"/>
      <c r="F72" s="131"/>
      <c r="G72" s="131"/>
      <c r="H72" s="131"/>
      <c r="I72" s="131"/>
      <c r="J72" s="131"/>
      <c r="K72" s="131"/>
      <c r="L72" s="132"/>
      <c r="M72" s="133"/>
      <c r="N72" s="131"/>
      <c r="O72" s="132"/>
      <c r="P72" s="141"/>
      <c r="Q72" s="142"/>
      <c r="R72" s="146"/>
      <c r="S72" s="147"/>
      <c r="T72" s="42">
        <f t="shared" si="3"/>
        <v>0</v>
      </c>
      <c r="U72" s="43">
        <f t="shared" si="4"/>
        <v>0</v>
      </c>
      <c r="V72" s="43">
        <f t="shared" si="5"/>
        <v>0</v>
      </c>
    </row>
    <row r="73" spans="1:22" ht="15">
      <c r="A73" s="78"/>
      <c r="B73" s="79"/>
      <c r="C73" s="131"/>
      <c r="D73" s="131"/>
      <c r="E73" s="131"/>
      <c r="F73" s="131"/>
      <c r="G73" s="131"/>
      <c r="H73" s="131"/>
      <c r="I73" s="131"/>
      <c r="J73" s="131"/>
      <c r="K73" s="131"/>
      <c r="L73" s="132"/>
      <c r="M73" s="133"/>
      <c r="N73" s="131"/>
      <c r="O73" s="132"/>
      <c r="P73" s="141"/>
      <c r="Q73" s="142"/>
      <c r="R73" s="146"/>
      <c r="S73" s="147"/>
      <c r="T73" s="42">
        <f t="shared" si="3"/>
        <v>0</v>
      </c>
      <c r="U73" s="43">
        <f t="shared" si="4"/>
        <v>0</v>
      </c>
      <c r="V73" s="43">
        <f t="shared" si="5"/>
        <v>0</v>
      </c>
    </row>
    <row r="74" spans="1:22" ht="15">
      <c r="A74" s="78"/>
      <c r="B74" s="79"/>
      <c r="C74" s="131"/>
      <c r="D74" s="131"/>
      <c r="E74" s="131"/>
      <c r="F74" s="131"/>
      <c r="G74" s="131"/>
      <c r="H74" s="131"/>
      <c r="I74" s="131"/>
      <c r="J74" s="131"/>
      <c r="K74" s="131"/>
      <c r="L74" s="132"/>
      <c r="M74" s="133"/>
      <c r="N74" s="131"/>
      <c r="O74" s="132"/>
      <c r="P74" s="141"/>
      <c r="Q74" s="142"/>
      <c r="R74" s="146"/>
      <c r="S74" s="147"/>
      <c r="T74" s="42">
        <f t="shared" si="3"/>
        <v>0</v>
      </c>
      <c r="U74" s="43">
        <f t="shared" si="4"/>
        <v>0</v>
      </c>
      <c r="V74" s="43">
        <f t="shared" si="5"/>
        <v>0</v>
      </c>
    </row>
    <row r="75" spans="1:22" ht="15">
      <c r="A75" s="78"/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2"/>
      <c r="M75" s="133"/>
      <c r="N75" s="131"/>
      <c r="O75" s="132"/>
      <c r="P75" s="141"/>
      <c r="Q75" s="142"/>
      <c r="R75" s="146"/>
      <c r="S75" s="147"/>
      <c r="T75" s="42">
        <f t="shared" si="3"/>
        <v>0</v>
      </c>
      <c r="U75" s="43">
        <f t="shared" si="4"/>
        <v>0</v>
      </c>
      <c r="V75" s="43">
        <f t="shared" si="5"/>
        <v>0</v>
      </c>
    </row>
    <row r="76" spans="1:22" ht="15">
      <c r="A76" s="78"/>
      <c r="B76" s="79"/>
      <c r="C76" s="131"/>
      <c r="D76" s="131"/>
      <c r="E76" s="131"/>
      <c r="F76" s="131"/>
      <c r="G76" s="131"/>
      <c r="H76" s="131"/>
      <c r="I76" s="131"/>
      <c r="J76" s="131"/>
      <c r="K76" s="131"/>
      <c r="L76" s="132"/>
      <c r="M76" s="133"/>
      <c r="N76" s="131"/>
      <c r="O76" s="132"/>
      <c r="P76" s="141"/>
      <c r="Q76" s="142"/>
      <c r="R76" s="146"/>
      <c r="S76" s="147"/>
      <c r="T76" s="42">
        <f t="shared" si="3"/>
        <v>0</v>
      </c>
      <c r="U76" s="43">
        <f t="shared" si="4"/>
        <v>0</v>
      </c>
      <c r="V76" s="43">
        <f t="shared" si="5"/>
        <v>0</v>
      </c>
    </row>
    <row r="77" spans="1:22" ht="15">
      <c r="A77" s="78"/>
      <c r="B77" s="79"/>
      <c r="C77" s="131"/>
      <c r="D77" s="131"/>
      <c r="E77" s="131"/>
      <c r="F77" s="131"/>
      <c r="G77" s="131"/>
      <c r="H77" s="131"/>
      <c r="I77" s="131"/>
      <c r="J77" s="131"/>
      <c r="K77" s="131"/>
      <c r="L77" s="132"/>
      <c r="M77" s="133"/>
      <c r="N77" s="131"/>
      <c r="O77" s="132"/>
      <c r="P77" s="141"/>
      <c r="Q77" s="142"/>
      <c r="R77" s="146"/>
      <c r="S77" s="147"/>
      <c r="T77" s="42">
        <f t="shared" si="3"/>
        <v>0</v>
      </c>
      <c r="U77" s="43">
        <f t="shared" si="4"/>
        <v>0</v>
      </c>
      <c r="V77" s="43">
        <f t="shared" si="5"/>
        <v>0</v>
      </c>
    </row>
    <row r="78" spans="1:22" ht="15">
      <c r="A78" s="78"/>
      <c r="B78" s="79"/>
      <c r="C78" s="131"/>
      <c r="D78" s="131"/>
      <c r="E78" s="131"/>
      <c r="F78" s="131"/>
      <c r="G78" s="131"/>
      <c r="H78" s="131"/>
      <c r="I78" s="131"/>
      <c r="J78" s="131"/>
      <c r="K78" s="131"/>
      <c r="L78" s="132"/>
      <c r="M78" s="133"/>
      <c r="N78" s="131"/>
      <c r="O78" s="132"/>
      <c r="P78" s="141"/>
      <c r="Q78" s="142"/>
      <c r="R78" s="146"/>
      <c r="S78" s="147"/>
      <c r="T78" s="42">
        <f t="shared" si="3"/>
        <v>0</v>
      </c>
      <c r="U78" s="43">
        <f t="shared" si="4"/>
        <v>0</v>
      </c>
      <c r="V78" s="43">
        <f t="shared" si="5"/>
        <v>0</v>
      </c>
    </row>
    <row r="79" spans="1:22" ht="15">
      <c r="A79" s="78"/>
      <c r="B79" s="79"/>
      <c r="C79" s="131"/>
      <c r="D79" s="131"/>
      <c r="E79" s="131"/>
      <c r="F79" s="131"/>
      <c r="G79" s="131"/>
      <c r="H79" s="131"/>
      <c r="I79" s="131"/>
      <c r="J79" s="131"/>
      <c r="K79" s="131"/>
      <c r="L79" s="132"/>
      <c r="M79" s="133"/>
      <c r="N79" s="131"/>
      <c r="O79" s="132"/>
      <c r="P79" s="141"/>
      <c r="Q79" s="142"/>
      <c r="R79" s="146"/>
      <c r="S79" s="147"/>
      <c r="T79" s="42">
        <f t="shared" si="3"/>
        <v>0</v>
      </c>
      <c r="U79" s="43">
        <f t="shared" si="4"/>
        <v>0</v>
      </c>
      <c r="V79" s="43">
        <f t="shared" si="5"/>
        <v>0</v>
      </c>
    </row>
    <row r="80" spans="1:22" ht="15">
      <c r="A80" s="78"/>
      <c r="B80" s="79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3"/>
      <c r="N80" s="131"/>
      <c r="O80" s="132"/>
      <c r="P80" s="141"/>
      <c r="Q80" s="142"/>
      <c r="R80" s="146"/>
      <c r="S80" s="147"/>
      <c r="T80" s="42">
        <f t="shared" si="3"/>
        <v>0</v>
      </c>
      <c r="U80" s="43">
        <f t="shared" si="4"/>
        <v>0</v>
      </c>
      <c r="V80" s="43">
        <f t="shared" si="5"/>
        <v>0</v>
      </c>
    </row>
    <row r="81" spans="1:22" ht="15">
      <c r="A81" s="78"/>
      <c r="B81" s="79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3"/>
      <c r="N81" s="131"/>
      <c r="O81" s="132"/>
      <c r="P81" s="141"/>
      <c r="Q81" s="142"/>
      <c r="R81" s="146"/>
      <c r="S81" s="147"/>
      <c r="T81" s="42">
        <f t="shared" si="3"/>
        <v>0</v>
      </c>
      <c r="U81" s="43">
        <f t="shared" si="4"/>
        <v>0</v>
      </c>
      <c r="V81" s="43">
        <f t="shared" si="5"/>
        <v>0</v>
      </c>
    </row>
    <row r="82" spans="1:22" ht="15">
      <c r="A82" s="78"/>
      <c r="B82" s="79"/>
      <c r="C82" s="131"/>
      <c r="D82" s="131"/>
      <c r="E82" s="131"/>
      <c r="F82" s="131"/>
      <c r="G82" s="131"/>
      <c r="H82" s="131"/>
      <c r="I82" s="131"/>
      <c r="J82" s="131"/>
      <c r="K82" s="131"/>
      <c r="L82" s="132"/>
      <c r="M82" s="133"/>
      <c r="N82" s="131"/>
      <c r="O82" s="132"/>
      <c r="P82" s="141"/>
      <c r="Q82" s="142"/>
      <c r="R82" s="146"/>
      <c r="S82" s="147"/>
      <c r="T82" s="42">
        <f t="shared" si="3"/>
        <v>0</v>
      </c>
      <c r="U82" s="43">
        <f t="shared" si="4"/>
        <v>0</v>
      </c>
      <c r="V82" s="43">
        <f t="shared" si="5"/>
        <v>0</v>
      </c>
    </row>
    <row r="83" spans="1:22" ht="15">
      <c r="A83" s="78"/>
      <c r="B83" s="79"/>
      <c r="C83" s="131"/>
      <c r="D83" s="131"/>
      <c r="E83" s="131"/>
      <c r="F83" s="131"/>
      <c r="G83" s="131"/>
      <c r="H83" s="131"/>
      <c r="I83" s="131"/>
      <c r="J83" s="131"/>
      <c r="K83" s="131"/>
      <c r="L83" s="132"/>
      <c r="M83" s="133"/>
      <c r="N83" s="131"/>
      <c r="O83" s="132"/>
      <c r="P83" s="141"/>
      <c r="Q83" s="142"/>
      <c r="R83" s="146"/>
      <c r="S83" s="147"/>
      <c r="T83" s="42">
        <f t="shared" si="3"/>
        <v>0</v>
      </c>
      <c r="U83" s="43">
        <f t="shared" si="4"/>
        <v>0</v>
      </c>
      <c r="V83" s="43">
        <f t="shared" si="5"/>
        <v>0</v>
      </c>
    </row>
    <row r="84" spans="1:22" ht="15">
      <c r="A84" s="78"/>
      <c r="B84" s="79"/>
      <c r="C84" s="131"/>
      <c r="D84" s="131"/>
      <c r="E84" s="131"/>
      <c r="F84" s="131"/>
      <c r="G84" s="131"/>
      <c r="H84" s="131"/>
      <c r="I84" s="131"/>
      <c r="J84" s="131"/>
      <c r="K84" s="131"/>
      <c r="L84" s="132"/>
      <c r="M84" s="133"/>
      <c r="N84" s="131"/>
      <c r="O84" s="132"/>
      <c r="P84" s="141"/>
      <c r="Q84" s="142"/>
      <c r="R84" s="146"/>
      <c r="S84" s="147"/>
      <c r="T84" s="42">
        <f t="shared" si="3"/>
        <v>0</v>
      </c>
      <c r="U84" s="43">
        <f t="shared" si="4"/>
        <v>0</v>
      </c>
      <c r="V84" s="43">
        <f t="shared" si="5"/>
        <v>0</v>
      </c>
    </row>
    <row r="85" spans="1:22" ht="15">
      <c r="A85" s="78"/>
      <c r="B85" s="79"/>
      <c r="C85" s="131"/>
      <c r="D85" s="131"/>
      <c r="E85" s="131"/>
      <c r="F85" s="131"/>
      <c r="G85" s="131"/>
      <c r="H85" s="131"/>
      <c r="I85" s="131"/>
      <c r="J85" s="131"/>
      <c r="K85" s="131"/>
      <c r="L85" s="132"/>
      <c r="M85" s="133"/>
      <c r="N85" s="131"/>
      <c r="O85" s="132"/>
      <c r="P85" s="141"/>
      <c r="Q85" s="142"/>
      <c r="R85" s="146"/>
      <c r="S85" s="147"/>
      <c r="T85" s="42">
        <f t="shared" si="3"/>
        <v>0</v>
      </c>
      <c r="U85" s="43">
        <f t="shared" si="4"/>
        <v>0</v>
      </c>
      <c r="V85" s="43">
        <f t="shared" si="5"/>
        <v>0</v>
      </c>
    </row>
    <row r="86" spans="1:22" ht="15">
      <c r="A86" s="78"/>
      <c r="B86" s="79"/>
      <c r="C86" s="131"/>
      <c r="D86" s="131"/>
      <c r="E86" s="131"/>
      <c r="F86" s="131"/>
      <c r="G86" s="131"/>
      <c r="H86" s="131"/>
      <c r="I86" s="131"/>
      <c r="J86" s="131"/>
      <c r="K86" s="131"/>
      <c r="L86" s="132"/>
      <c r="M86" s="133"/>
      <c r="N86" s="131"/>
      <c r="O86" s="132"/>
      <c r="P86" s="141"/>
      <c r="Q86" s="142"/>
      <c r="R86" s="146"/>
      <c r="S86" s="147"/>
      <c r="T86" s="42">
        <f t="shared" si="3"/>
        <v>0</v>
      </c>
      <c r="U86" s="43">
        <f t="shared" si="4"/>
        <v>0</v>
      </c>
      <c r="V86" s="43">
        <f t="shared" si="5"/>
        <v>0</v>
      </c>
    </row>
    <row r="87" spans="1:22" ht="15">
      <c r="A87" s="78"/>
      <c r="B87" s="79"/>
      <c r="C87" s="131"/>
      <c r="D87" s="131"/>
      <c r="E87" s="131"/>
      <c r="F87" s="131"/>
      <c r="G87" s="131"/>
      <c r="H87" s="131"/>
      <c r="I87" s="131"/>
      <c r="J87" s="131"/>
      <c r="K87" s="131"/>
      <c r="L87" s="132"/>
      <c r="M87" s="133"/>
      <c r="N87" s="131"/>
      <c r="O87" s="132"/>
      <c r="P87" s="141"/>
      <c r="Q87" s="142"/>
      <c r="R87" s="146"/>
      <c r="S87" s="147"/>
      <c r="T87" s="42">
        <f t="shared" si="3"/>
        <v>0</v>
      </c>
      <c r="U87" s="43">
        <f t="shared" si="4"/>
        <v>0</v>
      </c>
      <c r="V87" s="43">
        <f t="shared" si="5"/>
        <v>0</v>
      </c>
    </row>
    <row r="88" spans="1:22" ht="15">
      <c r="A88" s="78"/>
      <c r="B88" s="79"/>
      <c r="C88" s="131"/>
      <c r="D88" s="131"/>
      <c r="E88" s="131"/>
      <c r="F88" s="131"/>
      <c r="G88" s="131"/>
      <c r="H88" s="131"/>
      <c r="I88" s="131"/>
      <c r="J88" s="131"/>
      <c r="K88" s="131"/>
      <c r="L88" s="132"/>
      <c r="M88" s="133"/>
      <c r="N88" s="131"/>
      <c r="O88" s="132"/>
      <c r="P88" s="141"/>
      <c r="Q88" s="142"/>
      <c r="R88" s="146"/>
      <c r="S88" s="147"/>
      <c r="T88" s="42">
        <f t="shared" si="3"/>
        <v>0</v>
      </c>
      <c r="U88" s="43">
        <f t="shared" si="4"/>
        <v>0</v>
      </c>
      <c r="V88" s="43">
        <f t="shared" si="5"/>
        <v>0</v>
      </c>
    </row>
    <row r="89" spans="1:22" ht="15">
      <c r="A89" s="78"/>
      <c r="B89" s="79"/>
      <c r="C89" s="131"/>
      <c r="D89" s="131"/>
      <c r="E89" s="131"/>
      <c r="F89" s="131"/>
      <c r="G89" s="131"/>
      <c r="H89" s="131"/>
      <c r="I89" s="131"/>
      <c r="J89" s="131"/>
      <c r="K89" s="131"/>
      <c r="L89" s="132"/>
      <c r="M89" s="133"/>
      <c r="N89" s="131"/>
      <c r="O89" s="132"/>
      <c r="P89" s="141"/>
      <c r="Q89" s="142"/>
      <c r="R89" s="146"/>
      <c r="S89" s="147"/>
      <c r="T89" s="42">
        <f t="shared" si="3"/>
        <v>0</v>
      </c>
      <c r="U89" s="43">
        <f t="shared" si="4"/>
        <v>0</v>
      </c>
      <c r="V89" s="43">
        <f t="shared" si="5"/>
        <v>0</v>
      </c>
    </row>
    <row r="90" spans="1:22" ht="15">
      <c r="A90" s="78"/>
      <c r="B90" s="79"/>
      <c r="C90" s="131"/>
      <c r="D90" s="131"/>
      <c r="E90" s="131"/>
      <c r="F90" s="131"/>
      <c r="G90" s="131"/>
      <c r="H90" s="131"/>
      <c r="I90" s="131"/>
      <c r="J90" s="131"/>
      <c r="K90" s="131"/>
      <c r="L90" s="132"/>
      <c r="M90" s="133"/>
      <c r="N90" s="131"/>
      <c r="O90" s="132"/>
      <c r="P90" s="141"/>
      <c r="Q90" s="142"/>
      <c r="R90" s="146"/>
      <c r="S90" s="147"/>
      <c r="T90" s="42">
        <f t="shared" si="3"/>
        <v>0</v>
      </c>
      <c r="U90" s="43">
        <f t="shared" si="4"/>
        <v>0</v>
      </c>
      <c r="V90" s="43">
        <f t="shared" si="5"/>
        <v>0</v>
      </c>
    </row>
    <row r="91" spans="1:22" ht="15">
      <c r="A91" s="78"/>
      <c r="B91" s="79"/>
      <c r="C91" s="131"/>
      <c r="D91" s="131"/>
      <c r="E91" s="131"/>
      <c r="F91" s="131"/>
      <c r="G91" s="131"/>
      <c r="H91" s="131"/>
      <c r="I91" s="131"/>
      <c r="J91" s="131"/>
      <c r="K91" s="131"/>
      <c r="L91" s="132"/>
      <c r="M91" s="133"/>
      <c r="N91" s="131"/>
      <c r="O91" s="132"/>
      <c r="P91" s="141"/>
      <c r="Q91" s="142"/>
      <c r="R91" s="146"/>
      <c r="S91" s="147"/>
      <c r="T91" s="42">
        <f t="shared" si="3"/>
        <v>0</v>
      </c>
      <c r="U91" s="43">
        <f t="shared" si="4"/>
        <v>0</v>
      </c>
      <c r="V91" s="43">
        <f t="shared" si="5"/>
        <v>0</v>
      </c>
    </row>
    <row r="92" spans="1:22" ht="15.75" thickBot="1">
      <c r="A92" s="129"/>
      <c r="B92" s="130"/>
      <c r="C92" s="137"/>
      <c r="D92" s="137"/>
      <c r="E92" s="137"/>
      <c r="F92" s="137"/>
      <c r="G92" s="137"/>
      <c r="H92" s="137"/>
      <c r="I92" s="137"/>
      <c r="J92" s="137"/>
      <c r="K92" s="137"/>
      <c r="L92" s="138"/>
      <c r="M92" s="143"/>
      <c r="N92" s="137"/>
      <c r="O92" s="138"/>
      <c r="P92" s="160"/>
      <c r="Q92" s="161"/>
      <c r="R92" s="158"/>
      <c r="S92" s="159"/>
      <c r="T92" s="42">
        <f t="shared" si="3"/>
        <v>0</v>
      </c>
      <c r="U92" s="43">
        <f t="shared" si="4"/>
        <v>0</v>
      </c>
      <c r="V92" s="43">
        <f t="shared" si="5"/>
        <v>0</v>
      </c>
    </row>
    <row r="93" spans="1:22" ht="15.75" thickBot="1">
      <c r="A93" s="123" t="s">
        <v>50</v>
      </c>
      <c r="B93" s="124"/>
      <c r="C93" s="44">
        <f>T93</f>
        <v>0</v>
      </c>
      <c r="D93" s="45" t="s">
        <v>51</v>
      </c>
      <c r="E93" s="44">
        <f>IF(C104&lt;=10000,C93,IF(C102&gt;10000,0,SUM(10000-C102)))</f>
        <v>0</v>
      </c>
      <c r="F93" s="111" t="s">
        <v>73</v>
      </c>
      <c r="G93" s="111"/>
      <c r="H93" s="46">
        <f>SUM(E93*0.45)</f>
        <v>0</v>
      </c>
      <c r="T93" s="47">
        <f>SUM(T62:T92)</f>
        <v>0</v>
      </c>
      <c r="U93" s="48">
        <f>SUM(U62:U92)</f>
        <v>0</v>
      </c>
      <c r="V93" s="49">
        <f>SUM(V62:V92)</f>
        <v>0</v>
      </c>
    </row>
    <row r="94" spans="1:20" ht="15">
      <c r="A94" s="50"/>
      <c r="B94" s="45"/>
      <c r="C94" s="45"/>
      <c r="D94" s="45"/>
      <c r="E94" s="44">
        <f>SUM(C93-E93)</f>
        <v>0</v>
      </c>
      <c r="F94" s="111" t="s">
        <v>52</v>
      </c>
      <c r="G94" s="111"/>
      <c r="H94" s="46">
        <f>SUM(E94*0.25)</f>
        <v>0</v>
      </c>
      <c r="T94" s="27" t="s">
        <v>47</v>
      </c>
    </row>
    <row r="95" spans="1:20" ht="15">
      <c r="A95" s="50"/>
      <c r="B95" s="45"/>
      <c r="C95" s="45"/>
      <c r="D95" s="45"/>
      <c r="E95" s="44">
        <f>SUM(E93:E94)</f>
        <v>0</v>
      </c>
      <c r="F95" s="45"/>
      <c r="G95" s="45"/>
      <c r="H95" s="46">
        <f>SUM(H93:H94)</f>
        <v>0</v>
      </c>
      <c r="T95" s="27" t="s">
        <v>48</v>
      </c>
    </row>
    <row r="96" spans="1:20" ht="15">
      <c r="A96" s="123" t="s">
        <v>53</v>
      </c>
      <c r="B96" s="124"/>
      <c r="C96" s="44">
        <f>U93</f>
        <v>0</v>
      </c>
      <c r="D96" s="45" t="s">
        <v>51</v>
      </c>
      <c r="E96" s="45"/>
      <c r="F96" s="111" t="s">
        <v>54</v>
      </c>
      <c r="G96" s="111"/>
      <c r="H96" s="46">
        <f>SUM(C96*0.24)</f>
        <v>0</v>
      </c>
      <c r="T96" s="27" t="s">
        <v>49</v>
      </c>
    </row>
    <row r="97" spans="1:22" ht="15.75" thickBot="1">
      <c r="A97" s="121" t="s">
        <v>55</v>
      </c>
      <c r="B97" s="122"/>
      <c r="C97" s="44">
        <f>V93</f>
        <v>0</v>
      </c>
      <c r="D97" s="45" t="s">
        <v>51</v>
      </c>
      <c r="E97" s="45"/>
      <c r="F97" s="112" t="s">
        <v>56</v>
      </c>
      <c r="G97" s="112"/>
      <c r="H97" s="46">
        <f>SUM(C97*0.2)</f>
        <v>0</v>
      </c>
      <c r="T97" s="51" t="s">
        <v>57</v>
      </c>
      <c r="U97" s="51" t="s">
        <v>9</v>
      </c>
      <c r="V97" s="51" t="s">
        <v>58</v>
      </c>
    </row>
    <row r="98" spans="1:22" ht="15.75" thickBot="1">
      <c r="A98" s="109" t="s">
        <v>59</v>
      </c>
      <c r="B98" s="110"/>
      <c r="C98" s="110"/>
      <c r="D98" s="110"/>
      <c r="E98" s="110"/>
      <c r="F98" s="52"/>
      <c r="G98" s="52"/>
      <c r="H98" s="53">
        <f>SUM(H95:H97)</f>
        <v>0</v>
      </c>
      <c r="T98" s="54">
        <f>SUM(H98-U98)</f>
        <v>0</v>
      </c>
      <c r="U98" s="54">
        <f>ROUND(SUM(C93*IF(L6&gt;0,L6/100,0.015)),2)</f>
        <v>0</v>
      </c>
      <c r="V98" s="54">
        <f>SUM(T98:U98)</f>
        <v>0</v>
      </c>
    </row>
    <row r="99" spans="1:8" ht="15.75" thickBot="1">
      <c r="A99" s="50"/>
      <c r="B99" s="45"/>
      <c r="C99" s="45"/>
      <c r="D99" s="45"/>
      <c r="E99" s="45"/>
      <c r="F99" s="45"/>
      <c r="G99" s="45"/>
      <c r="H99" s="55"/>
    </row>
    <row r="100" spans="1:8" ht="15">
      <c r="A100" s="70" t="s">
        <v>60</v>
      </c>
      <c r="B100" s="71"/>
      <c r="C100" s="56"/>
      <c r="D100" s="56"/>
      <c r="E100" s="56"/>
      <c r="F100" s="56"/>
      <c r="G100" s="56"/>
      <c r="H100" s="57"/>
    </row>
    <row r="101" spans="1:8" ht="15">
      <c r="A101" s="50"/>
      <c r="B101" s="45"/>
      <c r="C101" s="45"/>
      <c r="D101" s="45"/>
      <c r="E101" s="45"/>
      <c r="F101" s="45"/>
      <c r="G101" s="45"/>
      <c r="H101" s="55"/>
    </row>
    <row r="102" spans="1:10" ht="15">
      <c r="A102" s="83" t="s">
        <v>61</v>
      </c>
      <c r="B102" s="84"/>
      <c r="C102" s="72"/>
      <c r="D102" s="72"/>
      <c r="E102" s="58" t="s">
        <v>71</v>
      </c>
      <c r="F102" s="44"/>
      <c r="G102" s="44"/>
      <c r="H102" s="55"/>
      <c r="J102" s="51"/>
    </row>
    <row r="103" spans="1:8" ht="15">
      <c r="A103" s="83" t="s">
        <v>62</v>
      </c>
      <c r="B103" s="84"/>
      <c r="C103" s="73">
        <f>C93</f>
        <v>0</v>
      </c>
      <c r="D103" s="73"/>
      <c r="E103" s="58"/>
      <c r="F103" s="148"/>
      <c r="G103" s="148"/>
      <c r="H103" s="55"/>
    </row>
    <row r="104" spans="1:11" ht="15.75" thickBot="1">
      <c r="A104" s="68" t="s">
        <v>63</v>
      </c>
      <c r="B104" s="69"/>
      <c r="C104" s="74">
        <f>SUM(C102+C103)</f>
        <v>0</v>
      </c>
      <c r="D104" s="74"/>
      <c r="E104" s="59"/>
      <c r="F104" s="60"/>
      <c r="G104" s="60"/>
      <c r="H104" s="61"/>
      <c r="I104" s="51"/>
      <c r="K104" s="51"/>
    </row>
  </sheetData>
  <sheetProtection password="C6DB" sheet="1" objects="1" scenarios="1"/>
  <mergeCells count="217">
    <mergeCell ref="R68:S68"/>
    <mergeCell ref="R69:S69"/>
    <mergeCell ref="R70:S70"/>
    <mergeCell ref="R91:S91"/>
    <mergeCell ref="R92:S92"/>
    <mergeCell ref="P92:Q92"/>
    <mergeCell ref="R90:S90"/>
    <mergeCell ref="R71:S71"/>
    <mergeCell ref="R72:S72"/>
    <mergeCell ref="R73:S73"/>
    <mergeCell ref="R61:S61"/>
    <mergeCell ref="R62:S62"/>
    <mergeCell ref="R63:S63"/>
    <mergeCell ref="R64:S64"/>
    <mergeCell ref="R65:S65"/>
    <mergeCell ref="R66:S66"/>
    <mergeCell ref="R67:S67"/>
    <mergeCell ref="F103:G103"/>
    <mergeCell ref="Q3:S3"/>
    <mergeCell ref="Q4:S4"/>
    <mergeCell ref="R84:S84"/>
    <mergeCell ref="R85:S85"/>
    <mergeCell ref="R86:S86"/>
    <mergeCell ref="R87:S87"/>
    <mergeCell ref="R88:S88"/>
    <mergeCell ref="R89:S89"/>
    <mergeCell ref="R74:S74"/>
    <mergeCell ref="R75:S75"/>
    <mergeCell ref="R76:S76"/>
    <mergeCell ref="R83:S83"/>
    <mergeCell ref="P83:Q83"/>
    <mergeCell ref="P84:Q84"/>
    <mergeCell ref="R80:S80"/>
    <mergeCell ref="R81:S81"/>
    <mergeCell ref="R82:S82"/>
    <mergeCell ref="R77:S77"/>
    <mergeCell ref="R78:S78"/>
    <mergeCell ref="R79:S79"/>
    <mergeCell ref="P70:Q70"/>
    <mergeCell ref="P71:Q71"/>
    <mergeCell ref="P72:Q72"/>
    <mergeCell ref="P73:Q73"/>
    <mergeCell ref="P74:Q74"/>
    <mergeCell ref="P75:Q75"/>
    <mergeCell ref="P76:Q76"/>
    <mergeCell ref="P77:Q77"/>
    <mergeCell ref="M92:O92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88:Q88"/>
    <mergeCell ref="P89:Q89"/>
    <mergeCell ref="P90:Q90"/>
    <mergeCell ref="P91:Q91"/>
    <mergeCell ref="M91:O91"/>
    <mergeCell ref="M87:O87"/>
    <mergeCell ref="M88:O88"/>
    <mergeCell ref="M89:O89"/>
    <mergeCell ref="P87:Q87"/>
    <mergeCell ref="M90:O90"/>
    <mergeCell ref="P80:Q80"/>
    <mergeCell ref="P81:Q81"/>
    <mergeCell ref="P82:Q82"/>
    <mergeCell ref="M82:O82"/>
    <mergeCell ref="M85:O85"/>
    <mergeCell ref="M86:O86"/>
    <mergeCell ref="P85:Q85"/>
    <mergeCell ref="P86:Q86"/>
    <mergeCell ref="M84:O84"/>
    <mergeCell ref="M72:O72"/>
    <mergeCell ref="M73:O73"/>
    <mergeCell ref="M74:O74"/>
    <mergeCell ref="M75:O75"/>
    <mergeCell ref="M77:O77"/>
    <mergeCell ref="P79:Q79"/>
    <mergeCell ref="P78:Q78"/>
    <mergeCell ref="C92:L92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C91:L91"/>
    <mergeCell ref="M80:O80"/>
    <mergeCell ref="M81:O81"/>
    <mergeCell ref="C81:L81"/>
    <mergeCell ref="C82:L82"/>
    <mergeCell ref="C83:L83"/>
    <mergeCell ref="C84:L84"/>
    <mergeCell ref="C80:L80"/>
    <mergeCell ref="M83:O83"/>
    <mergeCell ref="C85:L85"/>
    <mergeCell ref="C76:L76"/>
    <mergeCell ref="M78:O78"/>
    <mergeCell ref="M79:O79"/>
    <mergeCell ref="C77:L77"/>
    <mergeCell ref="C78:L78"/>
    <mergeCell ref="C79:L79"/>
    <mergeCell ref="M76:O76"/>
    <mergeCell ref="C67:L67"/>
    <mergeCell ref="C68:L68"/>
    <mergeCell ref="C69:L69"/>
    <mergeCell ref="C70:L70"/>
    <mergeCell ref="C71:L71"/>
    <mergeCell ref="C72:L72"/>
    <mergeCell ref="C61:L61"/>
    <mergeCell ref="C62:L62"/>
    <mergeCell ref="C63:L63"/>
    <mergeCell ref="C64:L64"/>
    <mergeCell ref="C65:L65"/>
    <mergeCell ref="C66:L66"/>
    <mergeCell ref="A90:B90"/>
    <mergeCell ref="A87:B87"/>
    <mergeCell ref="A88:B88"/>
    <mergeCell ref="A89:B89"/>
    <mergeCell ref="C90:L90"/>
    <mergeCell ref="M70:O70"/>
    <mergeCell ref="M71:O71"/>
    <mergeCell ref="C73:L73"/>
    <mergeCell ref="C74:L74"/>
    <mergeCell ref="C75:L75"/>
    <mergeCell ref="A78:B78"/>
    <mergeCell ref="A79:B79"/>
    <mergeCell ref="C86:L86"/>
    <mergeCell ref="C87:L87"/>
    <mergeCell ref="C88:L88"/>
    <mergeCell ref="C89:L89"/>
    <mergeCell ref="A67:B67"/>
    <mergeCell ref="A68:B68"/>
    <mergeCell ref="A75:B75"/>
    <mergeCell ref="A76:B76"/>
    <mergeCell ref="A93:B93"/>
    <mergeCell ref="A77:B77"/>
    <mergeCell ref="A91:B91"/>
    <mergeCell ref="A92:B92"/>
    <mergeCell ref="A84:B84"/>
    <mergeCell ref="A85:B85"/>
    <mergeCell ref="A73:B73"/>
    <mergeCell ref="A74:B74"/>
    <mergeCell ref="A97:B97"/>
    <mergeCell ref="A96:B96"/>
    <mergeCell ref="A61:B61"/>
    <mergeCell ref="A62:B62"/>
    <mergeCell ref="A63:B63"/>
    <mergeCell ref="A64:B64"/>
    <mergeCell ref="A65:B65"/>
    <mergeCell ref="A66:B66"/>
    <mergeCell ref="A58:B58"/>
    <mergeCell ref="C58:G58"/>
    <mergeCell ref="A59:B59"/>
    <mergeCell ref="C59:G59"/>
    <mergeCell ref="A80:B80"/>
    <mergeCell ref="A86:B86"/>
    <mergeCell ref="A69:B69"/>
    <mergeCell ref="A70:B70"/>
    <mergeCell ref="A71:B71"/>
    <mergeCell ref="A72:B72"/>
    <mergeCell ref="N5:S6"/>
    <mergeCell ref="A98:E98"/>
    <mergeCell ref="F93:G93"/>
    <mergeCell ref="F94:G94"/>
    <mergeCell ref="F96:G96"/>
    <mergeCell ref="F97:G97"/>
    <mergeCell ref="A45:B45"/>
    <mergeCell ref="H14:H42"/>
    <mergeCell ref="A44:B44"/>
    <mergeCell ref="E55:G55"/>
    <mergeCell ref="J7:J12"/>
    <mergeCell ref="L7:L12"/>
    <mergeCell ref="H7:H12"/>
    <mergeCell ref="E1:G1"/>
    <mergeCell ref="A3:B3"/>
    <mergeCell ref="A4:B4"/>
    <mergeCell ref="A5:B5"/>
    <mergeCell ref="C3:G3"/>
    <mergeCell ref="C4:G4"/>
    <mergeCell ref="C5:G5"/>
    <mergeCell ref="S7:S12"/>
    <mergeCell ref="O7:O12"/>
    <mergeCell ref="F7:F12"/>
    <mergeCell ref="M7:M12"/>
    <mergeCell ref="G7:G12"/>
    <mergeCell ref="C7:C12"/>
    <mergeCell ref="Q7:Q12"/>
    <mergeCell ref="R7:R12"/>
    <mergeCell ref="N7:N12"/>
    <mergeCell ref="K7:K12"/>
    <mergeCell ref="A102:B102"/>
    <mergeCell ref="A103:B103"/>
    <mergeCell ref="A83:B83"/>
    <mergeCell ref="I7:I12"/>
    <mergeCell ref="D7:D12"/>
    <mergeCell ref="E7:E12"/>
    <mergeCell ref="B7:B12"/>
    <mergeCell ref="A43:B43"/>
    <mergeCell ref="A57:B57"/>
    <mergeCell ref="C57:G57"/>
    <mergeCell ref="I1:S1"/>
    <mergeCell ref="A104:B104"/>
    <mergeCell ref="A100:B100"/>
    <mergeCell ref="C102:D102"/>
    <mergeCell ref="C103:D103"/>
    <mergeCell ref="C104:D104"/>
    <mergeCell ref="P7:P12"/>
    <mergeCell ref="A81:B81"/>
    <mergeCell ref="A82:B82"/>
    <mergeCell ref="A7:A12"/>
  </mergeCells>
  <dataValidations count="4">
    <dataValidation type="list" allowBlank="1" showInputMessage="1" showErrorMessage="1" sqref="L3:L4 L57:L58">
      <formula1>$T$2:$T$3</formula1>
    </dataValidation>
    <dataValidation errorStyle="information" type="custom" allowBlank="1" showInputMessage="1" showErrorMessage="1" errorTitle="VAT Reclaim" error="VAT should only be enetered here if you are reclaiming VAT on a capital purchase which is over £2,000. Entering VAT when it cannot be reclaimed will make the expense claim incorrect.&#10;" sqref="C44">
      <formula1>$L$5="Yes"</formula1>
    </dataValidation>
    <dataValidation errorStyle="information" type="custom" allowBlank="1" showInputMessage="1" showErrorMessage="1" errorTitle="VAT Reclaim" error="VAT should only be enetered if you are reclaiming VAT on a capital purchase which is over £2,000. Entering VAT when it cannot be reclaimed will make the expense claim incorrect. Only click OK if you want to reclaim the VAT.&#10;&#10;" sqref="D44:R44">
      <formula1>$L$5="Yes"</formula1>
    </dataValidation>
    <dataValidation type="list" allowBlank="1" showInputMessage="1" showErrorMessage="1" sqref="R62:S92">
      <formula1>$T$94:$T$96</formula1>
    </dataValidation>
  </dataValidation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5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Habib</cp:lastModifiedBy>
  <cp:lastPrinted>2012-06-15T13:52:29Z</cp:lastPrinted>
  <dcterms:created xsi:type="dcterms:W3CDTF">2010-06-20T17:58:56Z</dcterms:created>
  <dcterms:modified xsi:type="dcterms:W3CDTF">2013-08-30T10:55:44Z</dcterms:modified>
  <cp:category/>
  <cp:version/>
  <cp:contentType/>
  <cp:contentStatus/>
</cp:coreProperties>
</file>